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eGDDS_Data Contributors\Trade\"/>
    </mc:Choice>
  </mc:AlternateContent>
  <xr:revisionPtr revIDLastSave="0" documentId="13_ncr:1_{91B044D5-F9BE-4BEA-8D10-667CDE979C4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Value_Merchandise_Exports" sheetId="7" r:id="rId1"/>
    <sheet name="Volume_Merchandise_Exports" sheetId="3" r:id="rId2"/>
    <sheet name="Merchandise_Imports" sheetId="6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2" hidden="1">Merchandise_Imports!$A$5:$C$11</definedName>
    <definedName name="_xlnm._FilterDatabase" localSheetId="0" hidden="1">Value_Merchandise_Exports!$A$5:$C$11</definedName>
    <definedName name="_xlnm._FilterDatabase" localSheetId="1" hidden="1">Volume_Merchandise_Exports!$A$5:$C$11</definedName>
    <definedName name="CurrencyList">'[1]Report Form'!$B$5:$B$7</definedName>
    <definedName name="FrequencyList">'[2]Report Form'!$D$4:$D$20</definedName>
    <definedName name="PeriodList">'[2]Report Form'!$B$4:$B$34</definedName>
    <definedName name="Reference_Period_Year">[3]Coverpage!$I$14</definedName>
    <definedName name="Reporting_Country_Code">[3]Coverpage!$I$9</definedName>
    <definedName name="Reporting_Country_Name">[3]Coverpage!$I$8</definedName>
    <definedName name="Reporting_Currency_Code">'[2]Report Form'!$M$5</definedName>
    <definedName name="Reporting_Currency_Detail">[3]Coverpage!$I$11</definedName>
    <definedName name="Reporting_Currency_Name">'[2]Report Form'!$M$6</definedName>
    <definedName name="Reporting_Scale_Name">'[2]Report Form'!$M$7</definedName>
    <definedName name="ScalesList">'[1]Report Form'!$A$5:$A$9</definedName>
    <definedName name="UnitList">'[4]Report Form'!$A$20:$A$33</definedName>
    <definedName name="Volume_Estimate_Code">'[3]Report Form'!$S$9</definedName>
    <definedName name="Volume_Estimate_Name">[3]Coverpage!$I$13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E37" i="6" l="1"/>
  <c r="FE29" i="6"/>
  <c r="FE39" i="6" s="1"/>
  <c r="FE21" i="6"/>
  <c r="FC37" i="6" l="1"/>
  <c r="FD37" i="6"/>
  <c r="FC29" i="6"/>
  <c r="FC39" i="6" s="1"/>
  <c r="FD29" i="6"/>
  <c r="FC21" i="6"/>
  <c r="FD21" i="6"/>
  <c r="FA24" i="3"/>
  <c r="FA23" i="3"/>
  <c r="FD39" i="6" l="1"/>
  <c r="FB37" i="6"/>
  <c r="FB29" i="6"/>
  <c r="FB39" i="6" s="1"/>
  <c r="FB21" i="6"/>
  <c r="FA37" i="6"/>
  <c r="FA21" i="6" l="1"/>
  <c r="EZ37" i="6" l="1"/>
  <c r="EZ21" i="6"/>
  <c r="EY21" i="6" l="1"/>
  <c r="EY37" i="6"/>
  <c r="EX37" i="6" l="1"/>
  <c r="EX21" i="6"/>
  <c r="EW21" i="6"/>
  <c r="EW37" i="6"/>
  <c r="EV37" i="6" l="1"/>
  <c r="EV21" i="6"/>
  <c r="EU37" i="6" l="1"/>
  <c r="EU21" i="6"/>
  <c r="ET37" i="6" l="1"/>
  <c r="ET21" i="6"/>
  <c r="ES21" i="6" l="1"/>
  <c r="ES37" i="6"/>
  <c r="ER37" i="6" l="1"/>
  <c r="ER21" i="6"/>
  <c r="EQ37" i="6" l="1"/>
  <c r="EQ21" i="6"/>
  <c r="EP37" i="6" l="1"/>
  <c r="EP21" i="6"/>
  <c r="EO21" i="6"/>
  <c r="EO37" i="6"/>
  <c r="EM21" i="6" l="1"/>
  <c r="EM37" i="6"/>
  <c r="EL37" i="6" l="1"/>
  <c r="EL21" i="6"/>
  <c r="EK21" i="6" l="1"/>
  <c r="EK37" i="6"/>
  <c r="EJ21" i="6" l="1"/>
  <c r="EJ37" i="6"/>
  <c r="EI37" i="6" l="1"/>
  <c r="EI21" i="6"/>
  <c r="EH37" i="6" l="1"/>
  <c r="EH21" i="6" l="1"/>
  <c r="EG37" i="6"/>
  <c r="EG29" i="6"/>
  <c r="EG21" i="6"/>
  <c r="EG39" i="6" l="1"/>
  <c r="EF37" i="6"/>
  <c r="EF29" i="6"/>
  <c r="EF21" i="6"/>
  <c r="EF39" i="6" l="1"/>
  <c r="EE37" i="6"/>
  <c r="EE29" i="6"/>
  <c r="EE21" i="6"/>
  <c r="ED21" i="6"/>
  <c r="EE39" i="6" l="1"/>
  <c r="ED37" i="6"/>
  <c r="ED29" i="6"/>
  <c r="EB37" i="6"/>
  <c r="EC37" i="6"/>
  <c r="EB29" i="6"/>
  <c r="EC29" i="6"/>
  <c r="EB21" i="6"/>
  <c r="EC21" i="6"/>
  <c r="EA37" i="6"/>
  <c r="EA29" i="6"/>
  <c r="EA21" i="6"/>
  <c r="DZ37" i="6"/>
  <c r="DZ29" i="6"/>
  <c r="DZ21" i="6"/>
  <c r="DY37" i="6"/>
  <c r="DY29" i="6"/>
  <c r="DY21" i="6"/>
  <c r="DZ39" i="6" l="1"/>
  <c r="EC39" i="6"/>
  <c r="EB39" i="6"/>
  <c r="ED39" i="6"/>
  <c r="EA39" i="6"/>
  <c r="DY39" i="6"/>
  <c r="DX37" i="6"/>
  <c r="DX29" i="6"/>
  <c r="DX21" i="6"/>
  <c r="DX39" i="6" l="1"/>
  <c r="DV37" i="6"/>
  <c r="DW37" i="6"/>
  <c r="DV29" i="6"/>
  <c r="DW29" i="6"/>
  <c r="DV21" i="6"/>
  <c r="DW21" i="6"/>
  <c r="DU37" i="6"/>
  <c r="DU29" i="6"/>
  <c r="DU21" i="6"/>
  <c r="DW39" i="6" l="1"/>
  <c r="DV39" i="6"/>
  <c r="DU39" i="6"/>
  <c r="DS37" i="6" l="1"/>
  <c r="DT37" i="6"/>
  <c r="DS29" i="6"/>
  <c r="DT29" i="6"/>
  <c r="DS21" i="6"/>
  <c r="DT21" i="6"/>
  <c r="DT39" i="6" l="1"/>
  <c r="DS39" i="6"/>
  <c r="DP37" i="6"/>
  <c r="DQ37" i="6"/>
  <c r="DR37" i="6"/>
  <c r="DP29" i="6"/>
  <c r="DQ29" i="6"/>
  <c r="DR29" i="6"/>
  <c r="DP21" i="6"/>
  <c r="DQ21" i="6"/>
  <c r="DR21" i="6"/>
  <c r="DQ39" i="6" l="1"/>
  <c r="DP39" i="6"/>
  <c r="DR39" i="6"/>
  <c r="DO37" i="6"/>
  <c r="DO29" i="6"/>
  <c r="DO21" i="6"/>
  <c r="DO39" i="6" l="1"/>
  <c r="DN37" i="6"/>
  <c r="DN29" i="6"/>
  <c r="DN21" i="6"/>
  <c r="DN39" i="6" l="1"/>
  <c r="DM37" i="6" l="1"/>
  <c r="DM29" i="6"/>
  <c r="DM21" i="6"/>
  <c r="DM39" i="6" l="1"/>
  <c r="DJ37" i="6"/>
  <c r="DK37" i="6"/>
  <c r="DL37" i="6"/>
  <c r="DJ29" i="6"/>
  <c r="DK29" i="6"/>
  <c r="DL29" i="6"/>
  <c r="DJ21" i="6"/>
  <c r="DK21" i="6"/>
  <c r="DL21" i="6"/>
  <c r="DL39" i="6" l="1"/>
  <c r="DK39" i="6"/>
  <c r="DJ39" i="6"/>
  <c r="DH37" i="6"/>
  <c r="DI37" i="6"/>
  <c r="DG37" i="6" l="1"/>
  <c r="DD37" i="6"/>
  <c r="DE37" i="6"/>
  <c r="DF37" i="6"/>
  <c r="DD29" i="6"/>
  <c r="DE29" i="6"/>
  <c r="DF29" i="6"/>
  <c r="DG29" i="6"/>
  <c r="DH29" i="6"/>
  <c r="DI29" i="6"/>
  <c r="DD21" i="6"/>
  <c r="DE21" i="6"/>
  <c r="DF21" i="6"/>
  <c r="DG21" i="6"/>
  <c r="DH21" i="6"/>
  <c r="DI21" i="6"/>
  <c r="DI39" i="6" l="1"/>
  <c r="DH39" i="6"/>
  <c r="DD39" i="6"/>
  <c r="DG39" i="6"/>
  <c r="DF39" i="6"/>
  <c r="DE39" i="6"/>
  <c r="BT21" i="6"/>
  <c r="BW21" i="6"/>
  <c r="BX21" i="6"/>
  <c r="BY21" i="6"/>
  <c r="BW29" i="6"/>
  <c r="BX29" i="6"/>
  <c r="BY29" i="6"/>
  <c r="CX37" i="6" l="1"/>
  <c r="CY37" i="6"/>
  <c r="CZ37" i="6"/>
  <c r="DA37" i="6"/>
  <c r="DB37" i="6"/>
  <c r="DC37" i="6"/>
  <c r="CX29" i="6"/>
  <c r="CY29" i="6"/>
  <c r="CZ29" i="6"/>
  <c r="DA29" i="6"/>
  <c r="DB29" i="6"/>
  <c r="DC29" i="6"/>
  <c r="CX21" i="6"/>
  <c r="CY21" i="6"/>
  <c r="CZ21" i="6"/>
  <c r="DA21" i="6"/>
  <c r="DB21" i="6"/>
  <c r="DC21" i="6"/>
  <c r="DA39" i="6" l="1"/>
  <c r="CZ39" i="6"/>
  <c r="DC39" i="6"/>
  <c r="CY39" i="6"/>
  <c r="DB39" i="6"/>
  <c r="CX3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Y29" i="6"/>
  <c r="Z29" i="6"/>
  <c r="AA29" i="6"/>
  <c r="AB29" i="6"/>
  <c r="AC29" i="6"/>
  <c r="AD29" i="6"/>
  <c r="AE29" i="6"/>
  <c r="AF29" i="6"/>
  <c r="AG29" i="6"/>
  <c r="AH29" i="6"/>
  <c r="AI29" i="6"/>
  <c r="AJ29" i="6"/>
  <c r="AK29" i="6"/>
  <c r="AL29" i="6"/>
  <c r="AM29" i="6"/>
  <c r="AN29" i="6"/>
  <c r="AO29" i="6"/>
  <c r="AP29" i="6"/>
  <c r="AQ29" i="6"/>
  <c r="AR29" i="6"/>
  <c r="AS29" i="6"/>
  <c r="AT29" i="6"/>
  <c r="AU29" i="6"/>
  <c r="AV29" i="6"/>
  <c r="AW29" i="6"/>
  <c r="AX29" i="6"/>
  <c r="AY29" i="6"/>
  <c r="AZ29" i="6"/>
  <c r="BA29" i="6"/>
  <c r="BB29" i="6"/>
  <c r="BC29" i="6"/>
  <c r="BD29" i="6"/>
  <c r="BE29" i="6"/>
  <c r="BF29" i="6"/>
  <c r="BG29" i="6"/>
  <c r="BH29" i="6"/>
  <c r="BI29" i="6"/>
  <c r="BJ29" i="6"/>
  <c r="BK29" i="6"/>
  <c r="BL29" i="6"/>
  <c r="BM29" i="6"/>
  <c r="BN29" i="6"/>
  <c r="BO29" i="6"/>
  <c r="BP29" i="6"/>
  <c r="BQ29" i="6"/>
  <c r="BR29" i="6"/>
  <c r="BS29" i="6"/>
  <c r="BT29" i="6"/>
  <c r="BU29" i="6"/>
  <c r="BV29" i="6"/>
  <c r="BZ29" i="6"/>
  <c r="CA29" i="6"/>
  <c r="CB29" i="6"/>
  <c r="CC29" i="6"/>
  <c r="CD29" i="6"/>
  <c r="CE29" i="6"/>
  <c r="CF29" i="6"/>
  <c r="CG29" i="6"/>
  <c r="CH29" i="6"/>
  <c r="CI29" i="6"/>
  <c r="CJ29" i="6"/>
  <c r="CK29" i="6"/>
  <c r="CL29" i="6"/>
  <c r="CM29" i="6"/>
  <c r="CN29" i="6"/>
  <c r="CO29" i="6"/>
  <c r="CP29" i="6"/>
  <c r="CQ29" i="6"/>
  <c r="CR29" i="6"/>
  <c r="CS29" i="6"/>
  <c r="CT29" i="6"/>
  <c r="CU29" i="6"/>
  <c r="CV29" i="6"/>
  <c r="CW29" i="6"/>
  <c r="AP37" i="6"/>
  <c r="AQ37" i="6"/>
  <c r="AR37" i="6"/>
  <c r="AS37" i="6"/>
  <c r="AT37" i="6"/>
  <c r="AU37" i="6"/>
  <c r="AV37" i="6"/>
  <c r="AW37" i="6"/>
  <c r="AX37" i="6"/>
  <c r="AY37" i="6"/>
  <c r="AZ37" i="6"/>
  <c r="BA37" i="6"/>
  <c r="BB37" i="6"/>
  <c r="BC37" i="6"/>
  <c r="BD37" i="6"/>
  <c r="BE37" i="6"/>
  <c r="BF37" i="6"/>
  <c r="BG37" i="6"/>
  <c r="BH37" i="6"/>
  <c r="BI37" i="6"/>
  <c r="BJ37" i="6"/>
  <c r="BK37" i="6"/>
  <c r="BL37" i="6"/>
  <c r="BM37" i="6"/>
  <c r="BN37" i="6"/>
  <c r="BO37" i="6"/>
  <c r="BP37" i="6"/>
  <c r="BQ37" i="6"/>
  <c r="BR37" i="6"/>
  <c r="BS37" i="6"/>
  <c r="BT37" i="6"/>
  <c r="BU37" i="6"/>
  <c r="BV37" i="6"/>
  <c r="BW37" i="6"/>
  <c r="BW39" i="6" s="1"/>
  <c r="BX37" i="6"/>
  <c r="BX39" i="6" s="1"/>
  <c r="BY37" i="6"/>
  <c r="BY39" i="6" s="1"/>
  <c r="BZ37" i="6"/>
  <c r="CA37" i="6"/>
  <c r="CB37" i="6"/>
  <c r="CC37" i="6"/>
  <c r="CD37" i="6"/>
  <c r="CE37" i="6"/>
  <c r="CF37" i="6"/>
  <c r="CG37" i="6"/>
  <c r="CH37" i="6"/>
  <c r="CI37" i="6"/>
  <c r="CJ37" i="6"/>
  <c r="CK37" i="6"/>
  <c r="CL37" i="6"/>
  <c r="CM37" i="6"/>
  <c r="CN37" i="6"/>
  <c r="CO37" i="6"/>
  <c r="CP37" i="6"/>
  <c r="CQ37" i="6"/>
  <c r="CR37" i="6"/>
  <c r="CS37" i="6"/>
  <c r="CT37" i="6"/>
  <c r="CU37" i="6"/>
  <c r="CV37" i="6"/>
  <c r="CW37" i="6"/>
  <c r="BT39" i="6" l="1"/>
  <c r="BO21" i="6"/>
  <c r="BO39" i="6" s="1"/>
  <c r="BP21" i="6"/>
  <c r="BP39" i="6" s="1"/>
  <c r="BQ21" i="6"/>
  <c r="BQ39" i="6" s="1"/>
  <c r="BR21" i="6"/>
  <c r="BR39" i="6" s="1"/>
  <c r="BS21" i="6"/>
  <c r="BS39" i="6" s="1"/>
  <c r="BU21" i="6"/>
  <c r="BU39" i="6" s="1"/>
  <c r="BV21" i="6"/>
  <c r="BV39" i="6" s="1"/>
  <c r="BZ21" i="6"/>
  <c r="BZ39" i="6" s="1"/>
  <c r="CA21" i="6"/>
  <c r="CA39" i="6" s="1"/>
  <c r="CB21" i="6"/>
  <c r="CB39" i="6" s="1"/>
  <c r="CC21" i="6"/>
  <c r="CC39" i="6" s="1"/>
  <c r="CD21" i="6"/>
  <c r="CD39" i="6" s="1"/>
  <c r="CE21" i="6"/>
  <c r="CE39" i="6" s="1"/>
  <c r="CF21" i="6"/>
  <c r="CF39" i="6" s="1"/>
  <c r="CG21" i="6"/>
  <c r="CG39" i="6" s="1"/>
  <c r="CH21" i="6"/>
  <c r="CH39" i="6" s="1"/>
  <c r="CI21" i="6"/>
  <c r="CI39" i="6" s="1"/>
  <c r="CJ21" i="6"/>
  <c r="CJ39" i="6" s="1"/>
  <c r="CK21" i="6"/>
  <c r="CK39" i="6" s="1"/>
  <c r="CL21" i="6"/>
  <c r="CL39" i="6" s="1"/>
  <c r="CM21" i="6"/>
  <c r="CM39" i="6" s="1"/>
  <c r="CN21" i="6"/>
  <c r="CN39" i="6" s="1"/>
  <c r="CO21" i="6"/>
  <c r="CO39" i="6" s="1"/>
  <c r="CP21" i="6"/>
  <c r="CP39" i="6" s="1"/>
  <c r="CQ21" i="6"/>
  <c r="CQ39" i="6" s="1"/>
  <c r="CR21" i="6"/>
  <c r="CR39" i="6" s="1"/>
  <c r="CS21" i="6"/>
  <c r="CS39" i="6" s="1"/>
  <c r="CT21" i="6"/>
  <c r="CT39" i="6" s="1"/>
  <c r="CU21" i="6"/>
  <c r="CU39" i="6" s="1"/>
  <c r="CV21" i="6"/>
  <c r="CV39" i="6" s="1"/>
  <c r="CW21" i="6"/>
  <c r="CW39" i="6" s="1"/>
  <c r="BC21" i="6"/>
  <c r="BC39" i="6" s="1"/>
  <c r="BD21" i="6"/>
  <c r="BD39" i="6" s="1"/>
  <c r="BE21" i="6"/>
  <c r="BE39" i="6" s="1"/>
  <c r="BF21" i="6"/>
  <c r="BF39" i="6" s="1"/>
  <c r="BG21" i="6"/>
  <c r="BG39" i="6" s="1"/>
  <c r="BH21" i="6"/>
  <c r="BH39" i="6" s="1"/>
  <c r="BI21" i="6"/>
  <c r="BI39" i="6" s="1"/>
  <c r="BJ21" i="6"/>
  <c r="BJ39" i="6" s="1"/>
  <c r="BK21" i="6"/>
  <c r="BK39" i="6" s="1"/>
  <c r="BL21" i="6"/>
  <c r="BL39" i="6" s="1"/>
  <c r="BM21" i="6"/>
  <c r="BM39" i="6" s="1"/>
  <c r="BN21" i="6"/>
  <c r="BN39" i="6" s="1"/>
  <c r="BB21" i="6"/>
  <c r="BB39" i="6" s="1"/>
  <c r="AQ21" i="6" l="1"/>
  <c r="AQ39" i="6" s="1"/>
  <c r="AR21" i="6"/>
  <c r="AR39" i="6" s="1"/>
  <c r="AS21" i="6"/>
  <c r="AS39" i="6" s="1"/>
  <c r="AT21" i="6"/>
  <c r="AT39" i="6" s="1"/>
  <c r="AU21" i="6"/>
  <c r="AU39" i="6" s="1"/>
  <c r="AV21" i="6"/>
  <c r="AV39" i="6" s="1"/>
  <c r="AW21" i="6"/>
  <c r="AW39" i="6" s="1"/>
  <c r="AX21" i="6"/>
  <c r="AX39" i="6" s="1"/>
  <c r="AY21" i="6"/>
  <c r="AY39" i="6" s="1"/>
  <c r="AZ21" i="6"/>
  <c r="AZ39" i="6" s="1"/>
  <c r="BA21" i="6"/>
  <c r="BA39" i="6" s="1"/>
  <c r="AP21" i="6"/>
  <c r="AP39" i="6" s="1"/>
  <c r="AE37" i="6" l="1"/>
  <c r="AF37" i="6"/>
  <c r="AG37" i="6"/>
  <c r="AH37" i="6"/>
  <c r="AI37" i="6"/>
  <c r="AJ37" i="6"/>
  <c r="AK37" i="6"/>
  <c r="AL37" i="6"/>
  <c r="AM37" i="6"/>
  <c r="AN37" i="6"/>
  <c r="AO37" i="6"/>
  <c r="AD37" i="6"/>
  <c r="AE21" i="6"/>
  <c r="AF21" i="6"/>
  <c r="AG21" i="6"/>
  <c r="AH21" i="6"/>
  <c r="AI21" i="6"/>
  <c r="AJ21" i="6"/>
  <c r="AK21" i="6"/>
  <c r="AL21" i="6"/>
  <c r="AM21" i="6"/>
  <c r="AN21" i="6"/>
  <c r="AO21" i="6"/>
  <c r="AD21" i="6"/>
  <c r="AH39" i="6" l="1"/>
  <c r="AO39" i="6"/>
  <c r="AK39" i="6"/>
  <c r="AG39" i="6"/>
  <c r="AD39" i="6"/>
  <c r="AJ39" i="6"/>
  <c r="AF39" i="6"/>
  <c r="AL39" i="6"/>
  <c r="AN39" i="6"/>
  <c r="AM39" i="6"/>
  <c r="AI39" i="6"/>
  <c r="AE39" i="6"/>
  <c r="S37" i="6"/>
  <c r="T37" i="6"/>
  <c r="U37" i="6"/>
  <c r="V37" i="6"/>
  <c r="W37" i="6"/>
  <c r="X37" i="6"/>
  <c r="Y37" i="6"/>
  <c r="Z37" i="6"/>
  <c r="AA37" i="6"/>
  <c r="AB37" i="6"/>
  <c r="AC37" i="6"/>
  <c r="R37" i="6"/>
  <c r="S21" i="6"/>
  <c r="T21" i="6"/>
  <c r="U21" i="6"/>
  <c r="V21" i="6"/>
  <c r="W21" i="6"/>
  <c r="X21" i="6"/>
  <c r="Y21" i="6"/>
  <c r="Z21" i="6"/>
  <c r="AA21" i="6"/>
  <c r="AB21" i="6"/>
  <c r="AC21" i="6"/>
  <c r="R21" i="6"/>
  <c r="R39" i="6" l="1"/>
  <c r="Z39" i="6"/>
  <c r="V39" i="6"/>
  <c r="U39" i="6"/>
  <c r="AC39" i="6"/>
  <c r="T39" i="6"/>
  <c r="Y39" i="6"/>
  <c r="AB39" i="6"/>
  <c r="X39" i="6"/>
  <c r="AA39" i="6"/>
  <c r="W39" i="6"/>
  <c r="S39" i="6"/>
  <c r="G37" i="6"/>
  <c r="H37" i="6"/>
  <c r="I37" i="6"/>
  <c r="J37" i="6"/>
  <c r="K37" i="6"/>
  <c r="L37" i="6"/>
  <c r="M37" i="6"/>
  <c r="N37" i="6"/>
  <c r="O37" i="6"/>
  <c r="P37" i="6"/>
  <c r="Q37" i="6"/>
  <c r="F37" i="6"/>
  <c r="F29" i="6"/>
  <c r="G21" i="6"/>
  <c r="H21" i="6"/>
  <c r="I21" i="6"/>
  <c r="J21" i="6"/>
  <c r="K21" i="6"/>
  <c r="L21" i="6"/>
  <c r="M21" i="6"/>
  <c r="N21" i="6"/>
  <c r="O21" i="6"/>
  <c r="P21" i="6"/>
  <c r="Q21" i="6"/>
  <c r="F21" i="6"/>
  <c r="F39" i="6" l="1"/>
  <c r="N39" i="6"/>
  <c r="J39" i="6"/>
  <c r="I39" i="6"/>
  <c r="H39" i="6"/>
  <c r="Q39" i="6"/>
  <c r="M39" i="6"/>
  <c r="P39" i="6"/>
  <c r="L39" i="6"/>
  <c r="O39" i="6"/>
  <c r="K39" i="6"/>
  <c r="G39" i="6"/>
  <c r="C7" i="3"/>
  <c r="C7" i="7"/>
  <c r="C7" i="6"/>
  <c r="C8" i="7" l="1"/>
  <c r="C8" i="6"/>
  <c r="C8" i="3" l="1"/>
  <c r="EN37" i="6" l="1"/>
  <c r="EN21" i="6"/>
  <c r="EP29" i="6" l="1"/>
  <c r="EP39" i="6" s="1"/>
  <c r="EI29" i="6"/>
  <c r="EI39" i="6" s="1"/>
  <c r="EN29" i="6"/>
  <c r="EN39" i="6" s="1"/>
  <c r="EJ29" i="6"/>
  <c r="EJ39" i="6" s="1"/>
  <c r="EK29" i="6"/>
  <c r="EK39" i="6" s="1"/>
  <c r="EO29" i="6"/>
  <c r="EO39" i="6" s="1"/>
  <c r="ER29" i="6"/>
  <c r="ER39" i="6" s="1"/>
  <c r="EH29" i="6" l="1"/>
  <c r="EL29" i="6"/>
  <c r="EL39" i="6" s="1"/>
  <c r="EM29" i="6"/>
  <c r="EM39" i="6" s="1"/>
  <c r="ES29" i="6"/>
  <c r="ES39" i="6" s="1"/>
  <c r="EQ29" i="6"/>
  <c r="EQ39" i="6" s="1"/>
  <c r="EH39" i="6" l="1"/>
  <c r="EX29" i="6" l="1"/>
  <c r="EX39" i="6" s="1"/>
  <c r="EW29" i="6"/>
  <c r="EW39" i="6" s="1"/>
  <c r="FA29" i="6"/>
  <c r="FA39" i="6" s="1"/>
  <c r="ET29" i="6"/>
  <c r="ET39" i="6" s="1"/>
  <c r="EV29" i="6" l="1"/>
  <c r="EV39" i="6" s="1"/>
  <c r="EY29" i="6"/>
  <c r="EY39" i="6" s="1"/>
  <c r="EZ29" i="6"/>
  <c r="EZ39" i="6" s="1"/>
  <c r="EU29" i="6"/>
  <c r="EU39" i="6" s="1"/>
</calcChain>
</file>

<file path=xl/sharedStrings.xml><?xml version="1.0" encoding="utf-8"?>
<sst xmlns="http://schemas.openxmlformats.org/spreadsheetml/2006/main" count="748" uniqueCount="285">
  <si>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</si>
  <si>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</si>
  <si>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</si>
  <si>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</si>
  <si>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</si>
  <si>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</si>
  <si>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DATA_DOMAIN</t>
  </si>
  <si>
    <t>Dataset</t>
  </si>
  <si>
    <t>M</t>
  </si>
  <si>
    <t>REF_AREA</t>
  </si>
  <si>
    <t>Country</t>
  </si>
  <si>
    <t>Q</t>
  </si>
  <si>
    <t>COUNTERPART_AREA</t>
  </si>
  <si>
    <t>_Z</t>
  </si>
  <si>
    <t xml:space="preserve">Counterpart area </t>
  </si>
  <si>
    <t>A</t>
  </si>
  <si>
    <t>FREQ</t>
  </si>
  <si>
    <t>COMMENT</t>
  </si>
  <si>
    <t>Observation status</t>
  </si>
  <si>
    <t>Country code</t>
  </si>
  <si>
    <t>Descriptor</t>
  </si>
  <si>
    <t>Scale</t>
  </si>
  <si>
    <t>Units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</si>
  <si>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</si>
  <si>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</si>
  <si>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</si>
  <si>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</si>
  <si>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</si>
  <si>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</si>
  <si>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</si>
  <si>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</si>
  <si>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</si>
  <si>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</si>
  <si>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</si>
  <si>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</si>
  <si>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</si>
  <si>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</si>
  <si>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</si>
  <si>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</si>
  <si>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</si>
  <si>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</si>
  <si>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</si>
  <si>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</si>
  <si>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</si>
  <si>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</si>
  <si>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</si>
  <si>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</si>
  <si>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</si>
  <si>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</si>
  <si>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</si>
  <si>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</si>
  <si>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</si>
  <si>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</si>
  <si>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</si>
  <si>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</si>
  <si>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</si>
  <si>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</si>
  <si>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</si>
  <si>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</si>
  <si>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Indicator</t>
  </si>
  <si>
    <t>MET</t>
  </si>
  <si>
    <t>UNIT_MULT</t>
  </si>
  <si>
    <t>GY</t>
  </si>
  <si>
    <t>Table 6.4 Monthly Exports of Selected Commodities by Volume</t>
  </si>
  <si>
    <t>Table 6.6(a) Merchandise Imports by Category</t>
  </si>
  <si>
    <t>Sugar</t>
  </si>
  <si>
    <t>Rice</t>
  </si>
  <si>
    <t>Bauxite</t>
  </si>
  <si>
    <t>Dried</t>
  </si>
  <si>
    <t>Calcined</t>
  </si>
  <si>
    <t>Shrimp/Prawns</t>
  </si>
  <si>
    <t>Rum</t>
  </si>
  <si>
    <t>Molasses</t>
  </si>
  <si>
    <t>Timber/Plywood</t>
  </si>
  <si>
    <t>Gold</t>
  </si>
  <si>
    <t>Diamonds</t>
  </si>
  <si>
    <t>Thousand</t>
  </si>
  <si>
    <t>Carats</t>
  </si>
  <si>
    <t>Consumer Goods</t>
  </si>
  <si>
    <t>Food For Final Consumption</t>
  </si>
  <si>
    <t>Beverages &amp; Tobacco</t>
  </si>
  <si>
    <t>Other Non-Durables</t>
  </si>
  <si>
    <t>Clothing &amp; Footwear</t>
  </si>
  <si>
    <t>Other Semi-Durables</t>
  </si>
  <si>
    <t>Motor Cars</t>
  </si>
  <si>
    <t>Other Durables</t>
  </si>
  <si>
    <t>Sub - Totals</t>
  </si>
  <si>
    <t>Intermediate Goods</t>
  </si>
  <si>
    <t>Fuel &amp; Lubricants</t>
  </si>
  <si>
    <t>Food For Immediate Use</t>
  </si>
  <si>
    <t>Chemicals</t>
  </si>
  <si>
    <t>Textiles &amp; Fabrics</t>
  </si>
  <si>
    <t>Parts &amp; Accessories</t>
  </si>
  <si>
    <t>Other Intermediate Goods</t>
  </si>
  <si>
    <t>US Currency</t>
  </si>
  <si>
    <t>Capital Goods</t>
  </si>
  <si>
    <t>Sub - Total</t>
  </si>
  <si>
    <t>Transport Machinery</t>
  </si>
  <si>
    <t>Mining Machinery</t>
  </si>
  <si>
    <t>Building Materials</t>
  </si>
  <si>
    <t>Other Capital Goods</t>
  </si>
  <si>
    <t>Miscellaneous</t>
  </si>
  <si>
    <t>https://statisticsguyana.gov.gy/download.php?file=7</t>
  </si>
  <si>
    <t>GUY_TXGBXD_TN</t>
  </si>
  <si>
    <t>GUY_TXGBXC_TN</t>
  </si>
  <si>
    <t>TMGK_ST_USD</t>
  </si>
  <si>
    <t>TMGKA_USD</t>
  </si>
  <si>
    <t>TMGKI_USD</t>
  </si>
  <si>
    <t>TMGKT_USD</t>
  </si>
  <si>
    <t>TMGKM_USD</t>
  </si>
  <si>
    <t>TMGCAM_USD</t>
  </si>
  <si>
    <t>TMGKO_USD</t>
  </si>
  <si>
    <t>TMGK_MIS_USD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</si>
  <si>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</si>
  <si>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</si>
  <si>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</si>
  <si>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</si>
  <si>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</si>
  <si>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</si>
  <si>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</si>
  <si>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</si>
  <si>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</si>
  <si>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</si>
  <si>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</si>
  <si>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</si>
  <si>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</si>
  <si>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</si>
  <si>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</si>
  <si>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</si>
  <si>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</si>
  <si>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</si>
  <si>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</si>
  <si>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</si>
  <si>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</si>
  <si>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</si>
  <si>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</si>
  <si>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</si>
  <si>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</si>
  <si>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</si>
  <si>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</si>
  <si>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</si>
  <si>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</si>
  <si>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</si>
  <si>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</si>
  <si>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</si>
  <si>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</si>
  <si>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</si>
  <si>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</si>
  <si>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</si>
  <si>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</si>
  <si>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</si>
  <si>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</si>
  <si>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</si>
  <si>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</si>
  <si>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</si>
  <si>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</si>
  <si>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</si>
  <si>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</si>
  <si>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</si>
  <si>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</si>
  <si>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</si>
  <si>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</si>
  <si>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</si>
  <si>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</si>
  <si>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</si>
  <si>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</si>
  <si>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</si>
  <si>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</si>
  <si>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</si>
  <si>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</si>
  <si>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</si>
  <si>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</si>
  <si>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</si>
  <si>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2019-01</t>
  </si>
  <si>
    <t>2019-02</t>
  </si>
  <si>
    <t>2019-03</t>
  </si>
  <si>
    <t>2019-04</t>
  </si>
  <si>
    <t>2019-05</t>
  </si>
  <si>
    <t>2019-06</t>
  </si>
  <si>
    <t>Agricultural Machinery</t>
  </si>
  <si>
    <t>Industrial Machinery</t>
  </si>
  <si>
    <t>Alcohol</t>
  </si>
  <si>
    <t>Fish &amp; By-Products</t>
  </si>
  <si>
    <t>Litres of pure alcohol</t>
  </si>
  <si>
    <t>Ounces</t>
  </si>
  <si>
    <t>Cubic Board Meters</t>
  </si>
  <si>
    <t>Metric Ton</t>
  </si>
  <si>
    <t>TX_H5_4408_MCB</t>
  </si>
  <si>
    <t>TX_H5_220840_LT</t>
  </si>
  <si>
    <t>TX_H5_0306_KG</t>
  </si>
  <si>
    <t>TX_H5_1703_KG</t>
  </si>
  <si>
    <t>TMG_SITC4_1_USD</t>
  </si>
  <si>
    <t>GUY_TMG_SITC4_0T85_USD</t>
  </si>
  <si>
    <t>TMGCF_SITC4_5_USD</t>
  </si>
  <si>
    <t>TMGCOND_SITC4_5_USD</t>
  </si>
  <si>
    <t>TMGCOSD_SITC4_USD</t>
  </si>
  <si>
    <t>TMGCM_SITC4_5_USD</t>
  </si>
  <si>
    <t>TMGCOD_SITC4_5_USD</t>
  </si>
  <si>
    <t>TMGC_SITC4_4_USD</t>
  </si>
  <si>
    <t>TMGIG_SITC4_5_USD</t>
  </si>
  <si>
    <t>TMGIOF_SITC4_6_USD</t>
  </si>
  <si>
    <t>TMGIOC_SITC4_6_USD</t>
  </si>
  <si>
    <t>TMGIOT_SITC4_6_USD</t>
  </si>
  <si>
    <t>TMGIOP_SITC4_6_USD</t>
  </si>
  <si>
    <t>TMGIOO_SITC4_6_USD</t>
  </si>
  <si>
    <t>TMGI_SITC4_4_USD</t>
  </si>
  <si>
    <t>TX_H5_17_TN</t>
  </si>
  <si>
    <t>TX_H5_1006_TN</t>
  </si>
  <si>
    <t>TX_H5_7108_KG</t>
  </si>
  <si>
    <t>TX_H5_7102_CT</t>
  </si>
  <si>
    <t>TX_H5_17_USD</t>
  </si>
  <si>
    <t>TX_H5_1006_USD</t>
  </si>
  <si>
    <t>GUY_TXGBXC_USD</t>
  </si>
  <si>
    <t>GUY_TXGBXD_USD</t>
  </si>
  <si>
    <t>TX_H5_7102_USD</t>
  </si>
  <si>
    <t>TX_H5_4408_USD</t>
  </si>
  <si>
    <t>TX_H5_220840_USD</t>
  </si>
  <si>
    <t>TX_H5_0306_USD</t>
  </si>
  <si>
    <t>TX_H5_1703_USD</t>
  </si>
  <si>
    <t>TX_H5_7108_USD</t>
  </si>
  <si>
    <t>TX_H5_2207_USD</t>
  </si>
  <si>
    <t>TX_H5_03_KG</t>
  </si>
  <si>
    <t>TX_H5_03_USD</t>
  </si>
  <si>
    <t>TX_H5_2207_LT</t>
  </si>
  <si>
    <t>Table 6.3 Monthly Exports of Selected Commodities by Value</t>
  </si>
  <si>
    <t>2019-07</t>
  </si>
  <si>
    <t>2019-08</t>
  </si>
  <si>
    <t>2019-09</t>
  </si>
  <si>
    <t>2019-10</t>
  </si>
  <si>
    <t>2019-11</t>
  </si>
  <si>
    <t>2019-12</t>
  </si>
  <si>
    <t>-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</si>
  <si>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</si>
  <si>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</si>
  <si>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</si>
  <si>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</si>
  <si>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</si>
  <si>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</si>
  <si>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</si>
  <si>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</si>
  <si>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</si>
  <si>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</si>
  <si>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</si>
  <si>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</si>
  <si>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TXG_FOB_USD</t>
  </si>
  <si>
    <t>Total Imports</t>
  </si>
  <si>
    <t>TMG_CIF_USD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</si>
  <si>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</si>
  <si>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</si>
  <si>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</si>
  <si>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</si>
  <si>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</si>
  <si>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</si>
  <si>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</si>
  <si>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</si>
  <si>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</si>
  <si>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</si>
  <si>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</si>
  <si>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</si>
  <si>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Total Domestic Exports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</si>
  <si>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</si>
  <si>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</si>
  <si>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</si>
  <si>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</si>
  <si>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</si>
  <si>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</si>
  <si>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</si>
  <si>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</si>
  <si>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</si>
  <si>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</si>
  <si>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</si>
  <si>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</si>
  <si>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</si>
  <si>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</si>
  <si>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</si>
  <si>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</si>
  <si>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</si>
  <si>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</si>
  <si>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</si>
  <si>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</si>
  <si>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 xml:space="preserve">                                                                                                                </t>
  </si>
  <si>
    <t>2023-09</t>
  </si>
  <si>
    <t>2023-10</t>
  </si>
  <si>
    <t>2023-11</t>
  </si>
  <si>
    <t>2023-12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</si>
</sst>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_-;\-&quot;$&quot;* #,##0_-;_-&quot;$&quot;* &quot;-&quot;_-;_-@_-"/>
    <numFmt numFmtId="165" formatCode="_-* #,##0.00_-;\-* #,##0.00_-;_-* &quot;-&quot;??_-;_-@_-"/>
    <numFmt numFmtId="166" formatCode="0.0"/>
    <numFmt numFmtId="167" formatCode="_(* #,##0.0_);_(* \(#,##0.0\);_(* &quot;-&quot;??_);_(@_)"/>
    <numFmt numFmtId="168" formatCode="#,##0.0_);\(#,##0.0\)"/>
    <numFmt numFmtId="169" formatCode="_-* #,##0.0_-;\-* #,##0.0_-;_-* &quot;-&quot;??_-;_-@_-"/>
    <numFmt numFmtId="170" formatCode="_-* #,##0_-;\-* #,##0_-;_-* &quot;-&quot;??_-;_-@_-"/>
    <numFmt numFmtId="171" formatCode="&quot;   &quot;@"/>
    <numFmt numFmtId="172" formatCode="&quot;      &quot;@"/>
    <numFmt numFmtId="173" formatCode="General_)"/>
    <numFmt numFmtId="174" formatCode="#,##0.0"/>
    <numFmt numFmtId="175" formatCode="[$-409]mmm\-yy;@"/>
    <numFmt numFmtId="176" formatCode="0.0000"/>
    <numFmt numFmtId="177" formatCode="&quot;         &quot;@"/>
    <numFmt numFmtId="178" formatCode="&quot;            &quot;@"/>
    <numFmt numFmtId="179" formatCode="&quot;               &quot;@"/>
    <numFmt numFmtId="180" formatCode="&quot;$&quot;#,##0.0000_);\(&quot;$&quot;#,##0.0000\)"/>
    <numFmt numFmtId="181" formatCode="_([$€-2]* #,##0.00_);_([$€-2]* \(#,##0.00\);_([$€-2]* &quot;-&quot;??_)"/>
    <numFmt numFmtId="182" formatCode="_-* #,##0\ _F_-;\-* #,##0\ _F_-;_-* &quot;-&quot;\ _F_-;_-@_-"/>
    <numFmt numFmtId="183" formatCode="_-* #,##0.00\ _F_-;\-* #,##0.00\ _F_-;_-* &quot;-&quot;??\ _F_-;_-@_-"/>
    <numFmt numFmtId="184" formatCode="_-* #,##0\ &quot;F&quot;_-;\-* #,##0\ &quot;F&quot;_-;_-* &quot;-&quot;\ &quot;F&quot;_-;_-@_-"/>
    <numFmt numFmtId="185" formatCode="_-* #,##0.00\ &quot;F&quot;_-;\-* #,##0.00\ &quot;F&quot;_-;_-* &quot;-&quot;??\ &quot;F&quot;_-;_-@_-"/>
    <numFmt numFmtId="186" formatCode="&quot;$&quot;#,##0.00\ ;\(&quot;$&quot;#,##0.00\)"/>
    <numFmt numFmtId="187" formatCode="[Black][&gt;0.05]#,##0.0;[Black][&lt;-0.05]\-#,##0.0;;"/>
    <numFmt numFmtId="188" formatCode="[Black][&gt;0.5]#,##0;[Black][&lt;-0.5]\-#,##0;;"/>
    <numFmt numFmtId="189" formatCode="#,##0.0____"/>
    <numFmt numFmtId="190" formatCode="mm/dd/\y\y"/>
    <numFmt numFmtId="191" formatCode="[$$-1009]#,##0.00;\-[$$-1009]#,##0.00"/>
    <numFmt numFmtId="192" formatCode="@\ *."/>
    <numFmt numFmtId="193" formatCode="\ \ \ \ \ \ \ \ \ \ @\ *."/>
    <numFmt numFmtId="194" formatCode="\ \ \ \ \ \ \ \ \ \ \ \ @\ *."/>
    <numFmt numFmtId="195" formatCode="\ \ \ \ \ \ \ \ \ \ \ \ @"/>
    <numFmt numFmtId="196" formatCode="\ \ \ \ \ \ \ \ \ \ \ \ \ @\ *."/>
    <numFmt numFmtId="197" formatCode="\ @\ *."/>
    <numFmt numFmtId="198" formatCode="\ @"/>
    <numFmt numFmtId="199" formatCode="\ \ @\ *."/>
    <numFmt numFmtId="200" formatCode="\ \ @"/>
    <numFmt numFmtId="201" formatCode="\ \ \ @\ *."/>
    <numFmt numFmtId="202" formatCode="\ \ \ @"/>
    <numFmt numFmtId="203" formatCode="\ \ \ \ @\ *."/>
    <numFmt numFmtId="204" formatCode="\ \ \ \ @"/>
    <numFmt numFmtId="205" formatCode="\ \ \ \ \ \ @\ *."/>
    <numFmt numFmtId="206" formatCode="\ \ \ \ \ \ @"/>
    <numFmt numFmtId="207" formatCode="\ \ \ \ \ \ \ @\ *."/>
    <numFmt numFmtId="208" formatCode="\ \ \ \ \ \ \ \ \ @\ *."/>
    <numFmt numFmtId="209" formatCode="\ \ \ \ \ \ \ \ \ @"/>
    <numFmt numFmtId="210" formatCode="#\ ##0\ "/>
    <numFmt numFmtId="211" formatCode="_-[$CHF]\ \ #,##0.00_-;\-[$CHF]\ * #,##0.00_-;_-[$CHF]\ * &quot;-&quot;??_-;_-@_-"/>
    <numFmt numFmtId="212" formatCode="#,##0;[Red]\(#,##0\)"/>
    <numFmt numFmtId="213" formatCode="&quot;$&quot;#,##0\ ;\(&quot;$&quot;#,##0\)"/>
    <numFmt numFmtId="214" formatCode="[$DEM-4C0A]#,##0.00_ ;\-[$DEM-4C0A]#,##0.00\ "/>
    <numFmt numFmtId="215" formatCode="_-[$€-2]* #,##0.00_-;\-[$€-2]* #,##0.00_-;_-[$€-2]* &quot;-&quot;??_-"/>
    <numFmt numFmtId="216" formatCode="#,#00"/>
    <numFmt numFmtId="217" formatCode="[$JPY]\ #,##0.00;\-[$JPY]\ #,##0.00"/>
    <numFmt numFmtId="218" formatCode="_(&quot;R$&quot;* #,##0_);_(&quot;R$&quot;* \(#,##0\);_(&quot;R$&quot;* &quot;-&quot;_);_(@_)"/>
    <numFmt numFmtId="219" formatCode="_(&quot;R$&quot;* #,##0.00_);_(&quot;R$&quot;* \(#,##0.00\);_(&quot;R$&quot;* &quot;-&quot;??_);_(@_)"/>
    <numFmt numFmtId="220" formatCode="\$#,"/>
    <numFmt numFmtId="221" formatCode="ddd\ d\-mmm\-yy"/>
    <numFmt numFmtId="222" formatCode="0.00_)"/>
    <numFmt numFmtId="223" formatCode="0.0_)"/>
    <numFmt numFmtId="224" formatCode="[&gt;=0.05]#,##0.0;[&lt;=-0.05]\-#,##0.0;?0.0"/>
    <numFmt numFmtId="225" formatCode="#,##0_);[Red]\-#,##0_);"/>
    <numFmt numFmtId="226" formatCode="[Black]#,##0.0;[Black]\-#,##0.0;;"/>
    <numFmt numFmtId="227" formatCode="%#,#00"/>
    <numFmt numFmtId="228" formatCode="#.##000"/>
    <numFmt numFmtId="229" formatCode="#\ ###\ ###\ ##0\ "/>
    <numFmt numFmtId="230" formatCode="#,##0.000000"/>
    <numFmt numFmtId="231" formatCode="#,"/>
    <numFmt numFmtId="232" formatCode="[$$-409]#,##0.00_ ;\-[$$-409]#,##0.00\ "/>
    <numFmt numFmtId="233" formatCode="\(\$#,###\)"/>
    <numFmt numFmtId="234" formatCode="#.##0,"/>
    <numFmt numFmtId="235" formatCode="General\ \ \ \ \ \ "/>
    <numFmt numFmtId="236" formatCode="0.0\ \ \ \ \ \ \ \ "/>
    <numFmt numFmtId="237" formatCode="mmmm\ yyyy"/>
    <numFmt numFmtId="238" formatCode="_-* #,##0.0_-;\-* #,##0.0_-;_-* &quot;-&quot;?_-;_-@_-"/>
    <numFmt numFmtId="239" formatCode="_(* #,##0_);_(* \(#,##0\);_(* &quot;-&quot;??_);_(@_)"/>
  </numFmts>
  <fonts count="14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Times New Roman"/>
      <family val="1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Helv"/>
    </font>
    <font>
      <sz val="10"/>
      <name val="Arial"/>
      <family val="2"/>
    </font>
    <font>
      <sz val="12"/>
      <name val="Times New Roman"/>
      <family val="1"/>
    </font>
    <font>
      <b/>
      <sz val="13"/>
      <name val="Times New Roman"/>
      <family val="1"/>
    </font>
    <font>
      <sz val="9"/>
      <name val="Arial"/>
      <family val="2"/>
    </font>
    <font>
      <u/>
      <sz val="10"/>
      <color indexed="12"/>
      <name val="Arial"/>
      <family val="2"/>
    </font>
    <font>
      <sz val="10"/>
      <name val="Tms Rmn"/>
    </font>
    <font>
      <sz val="11"/>
      <name val="Times New Roman"/>
      <family val="1"/>
    </font>
    <font>
      <sz val="10"/>
      <name val="Times New Roman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u/>
      <sz val="10"/>
      <color indexed="12"/>
      <name val="Times New Roman"/>
      <family val="1"/>
    </font>
    <font>
      <b/>
      <sz val="10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10"/>
      <color rgb="FF000000"/>
      <name val="Times New Roman"/>
      <family val="1"/>
    </font>
    <font>
      <sz val="7"/>
      <name val="Arial"/>
      <family val="2"/>
    </font>
    <font>
      <sz val="8"/>
      <name val="Arial"/>
      <family val="2"/>
    </font>
    <font>
      <u/>
      <sz val="10"/>
      <color theme="10"/>
      <name val="Times New Roman"/>
      <family val="1"/>
    </font>
    <font>
      <sz val="11"/>
      <color rgb="FF9C6500"/>
      <name val="Calibri"/>
      <family val="2"/>
      <scheme val="minor"/>
    </font>
    <font>
      <sz val="9"/>
      <name val="Times New Roman"/>
      <family val="1"/>
    </font>
    <font>
      <sz val="8"/>
      <name val="Times New Roman"/>
      <family val="1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2"/>
      <color indexed="24"/>
      <name val="Arial"/>
      <family val="2"/>
    </font>
    <font>
      <sz val="10"/>
      <name val="BERNHARD"/>
    </font>
    <font>
      <sz val="10"/>
      <name val="Helv"/>
    </font>
    <font>
      <sz val="12"/>
      <name val="Arial"/>
      <family val="2"/>
    </font>
    <font>
      <sz val="10"/>
      <name val="MS Serif"/>
      <family val="1"/>
    </font>
    <font>
      <sz val="10"/>
      <name val="Courier"/>
      <family val="3"/>
    </font>
    <font>
      <b/>
      <u/>
      <sz val="8"/>
      <name val="Tms Rmn"/>
    </font>
    <font>
      <sz val="8"/>
      <name val="Tms Rmn"/>
    </font>
    <font>
      <b/>
      <sz val="12"/>
      <color indexed="24"/>
      <name val="Arial"/>
      <family val="2"/>
    </font>
    <font>
      <b/>
      <sz val="11"/>
      <color indexed="56"/>
      <name val="Calibri"/>
      <family val="2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sz val="1"/>
      <color indexed="8"/>
      <name val="Courier"/>
      <family val="3"/>
    </font>
    <font>
      <sz val="10"/>
      <color indexed="24"/>
      <name val="Arial"/>
      <family val="2"/>
    </font>
    <font>
      <b/>
      <sz val="12"/>
      <name val="Arial"/>
      <family val="2"/>
    </font>
    <font>
      <u/>
      <sz val="12"/>
      <color indexed="12"/>
      <name val="Times New Roman"/>
      <family val="1"/>
    </font>
    <font>
      <sz val="11"/>
      <color indexed="20"/>
      <name val="Calibri"/>
      <family val="2"/>
    </font>
    <font>
      <sz val="12"/>
      <color indexed="9"/>
      <name val="Helv"/>
    </font>
    <font>
      <sz val="8"/>
      <color indexed="8"/>
      <name val="Helv"/>
    </font>
    <font>
      <sz val="7"/>
      <name val="Small Fonts"/>
      <family val="2"/>
    </font>
    <font>
      <sz val="12"/>
      <name val="Tms Rmn"/>
    </font>
    <font>
      <b/>
      <i/>
      <sz val="8"/>
      <name val="Tms Rmn"/>
    </font>
    <font>
      <sz val="11"/>
      <name val="‚l‚r –¾’©"/>
      <charset val="128"/>
    </font>
    <font>
      <sz val="10"/>
      <name val="MS Sans Serif"/>
      <family val="2"/>
    </font>
    <font>
      <b/>
      <sz val="8"/>
      <name val="Tms Rmn"/>
    </font>
    <font>
      <sz val="10"/>
      <color indexed="10"/>
      <name val="MS Sans Serif"/>
      <family val="2"/>
    </font>
    <font>
      <sz val="8"/>
      <name val="Helv"/>
    </font>
    <font>
      <b/>
      <sz val="11"/>
      <color indexed="63"/>
      <name val="Calibri"/>
      <family val="2"/>
    </font>
    <font>
      <b/>
      <sz val="8"/>
      <color indexed="8"/>
      <name val="Helv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9"/>
      <name val="Book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7"/>
      <name val="Letter Gothic CE"/>
      <family val="3"/>
      <charset val="238"/>
    </font>
    <font>
      <sz val="8"/>
      <name val="SwitzerlandLight"/>
    </font>
    <font>
      <sz val="7"/>
      <name val="Times New Roman"/>
      <family val="1"/>
    </font>
    <font>
      <i/>
      <sz val="1"/>
      <color indexed="8"/>
      <name val="Courier"/>
      <family val="3"/>
    </font>
    <font>
      <sz val="10"/>
      <color indexed="24"/>
      <name val="Times New Roman"/>
      <family val="1"/>
    </font>
    <font>
      <sz val="8"/>
      <name val="Tahoma"/>
      <family val="2"/>
    </font>
    <font>
      <sz val="8"/>
      <name val="Arial Cyr"/>
      <charset val="204"/>
    </font>
    <font>
      <sz val="9"/>
      <name val="Tms Rmn"/>
    </font>
    <font>
      <sz val="12"/>
      <name val="Arial CE"/>
      <family val="2"/>
      <charset val="238"/>
    </font>
    <font>
      <sz val="14"/>
      <name val="Helv"/>
    </font>
    <font>
      <b/>
      <sz val="18"/>
      <name val="Arial"/>
      <family val="2"/>
    </font>
    <font>
      <u/>
      <sz val="10"/>
      <color indexed="12"/>
      <name val="Times New Roman CE"/>
      <charset val="238"/>
    </font>
    <font>
      <u/>
      <sz val="11"/>
      <color indexed="12"/>
      <name val="Calibri"/>
      <family val="2"/>
    </font>
    <font>
      <u/>
      <sz val="9"/>
      <color indexed="12"/>
      <name val="Times New Roman"/>
      <family val="1"/>
    </font>
    <font>
      <u/>
      <sz val="10"/>
      <color indexed="36"/>
      <name val="Arial"/>
      <family val="2"/>
    </font>
    <font>
      <sz val="10"/>
      <name val="Arial Cyr"/>
      <charset val="204"/>
    </font>
    <font>
      <u/>
      <sz val="10"/>
      <color indexed="36"/>
      <name val="Times New Roman CE"/>
      <charset val="238"/>
    </font>
    <font>
      <sz val="10"/>
      <name val="Arial CE"/>
      <charset val="238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Calibri"/>
      <family val="2"/>
    </font>
    <font>
      <sz val="11"/>
      <name val="Tms Rmn"/>
    </font>
    <font>
      <sz val="10"/>
      <name val="Times"/>
      <family val="1"/>
    </font>
    <font>
      <sz val="12"/>
      <color theme="1"/>
      <name val="Arial"/>
      <family val="2"/>
    </font>
    <font>
      <i/>
      <sz val="10"/>
      <name val="Helv"/>
    </font>
    <font>
      <sz val="9"/>
      <name val="Helvetica"/>
      <family val="2"/>
    </font>
    <font>
      <i/>
      <sz val="8"/>
      <name val="Tms Rmn"/>
    </font>
    <font>
      <b/>
      <sz val="14"/>
      <name val="Times New Roman"/>
      <family val="1"/>
    </font>
    <font>
      <b/>
      <sz val="1"/>
      <color indexed="8"/>
      <name val="Courier"/>
      <family val="3"/>
    </font>
    <font>
      <b/>
      <i/>
      <sz val="10"/>
      <name val="Times New Roman"/>
      <family val="1"/>
    </font>
    <font>
      <sz val="12"/>
      <name val="Comic Sans MS"/>
      <family val="4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8.5"/>
      <name val="MS Sans Serif"/>
      <family val="2"/>
    </font>
    <font>
      <u/>
      <sz val="10"/>
      <color theme="10"/>
      <name val="Courier"/>
      <family val="3"/>
    </font>
    <font>
      <u/>
      <sz val="10"/>
      <color theme="10"/>
      <name val="Arial"/>
      <family val="2"/>
    </font>
    <font>
      <sz val="9"/>
      <color theme="1"/>
      <name val="Calibri"/>
      <family val="2"/>
      <charset val="204"/>
      <scheme val="minor"/>
    </font>
    <font>
      <sz val="9"/>
      <color theme="1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Calibri"/>
      <family val="2"/>
    </font>
    <font>
      <sz val="10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4" tint="0.59990234076967686"/>
        <bgColor indexed="64"/>
      </patternFill>
    </fill>
    <fill>
      <patternFill patternType="solid">
        <fgColor theme="5" tint="0.59990234076967686"/>
        <bgColor indexed="64"/>
      </patternFill>
    </fill>
    <fill>
      <patternFill patternType="solid">
        <fgColor theme="6" tint="0.59990234076967686"/>
        <bgColor indexed="64"/>
      </patternFill>
    </fill>
    <fill>
      <patternFill patternType="solid">
        <fgColor theme="7" tint="0.59990234076967686"/>
        <bgColor indexed="64"/>
      </patternFill>
    </fill>
    <fill>
      <patternFill patternType="solid">
        <fgColor theme="8" tint="0.59990234076967686"/>
        <bgColor indexed="64"/>
      </patternFill>
    </fill>
    <fill>
      <patternFill patternType="solid">
        <fgColor theme="9" tint="0.599902340769676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26"/>
      </patternFill>
    </fill>
    <fill>
      <patternFill patternType="gray125">
        <fgColor indexed="8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 tint="0.4998931852168340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300">
    <xf numFmtId="0" fontId="0" fillId="0" borderId="0"/>
    <xf numFmtId="0" fontId="9" fillId="0" borderId="0" applyNumberFormat="0" applyBorder="0" applyAlignment="0"/>
    <xf numFmtId="0" fontId="4" fillId="0" borderId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13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3" fillId="0" borderId="0"/>
    <xf numFmtId="43" fontId="21" fillId="0" borderId="0" applyFont="0" applyFill="0" applyBorder="0" applyAlignment="0" applyProtection="0"/>
    <xf numFmtId="0" fontId="14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3" fontId="23" fillId="0" borderId="0" applyNumberFormat="0" applyFill="0" applyBorder="0">
      <alignment horizontal="center"/>
    </xf>
    <xf numFmtId="173" fontId="24" fillId="0" borderId="0" applyNumberFormat="0" applyBorder="0" applyAlignment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21" fillId="0" borderId="0"/>
    <xf numFmtId="0" fontId="28" fillId="0" borderId="0"/>
    <xf numFmtId="0" fontId="28" fillId="0" borderId="0">
      <alignment vertical="top"/>
    </xf>
    <xf numFmtId="0" fontId="28" fillId="0" borderId="0"/>
    <xf numFmtId="0" fontId="28" fillId="0" borderId="0">
      <alignment vertical="top"/>
    </xf>
    <xf numFmtId="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8" borderId="0" applyNumberFormat="0" applyBorder="0" applyAlignment="0" applyProtection="0"/>
    <xf numFmtId="0" fontId="29" fillId="25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32" fillId="9" borderId="0" applyNumberFormat="0" applyBorder="0" applyAlignment="0" applyProtection="0"/>
    <xf numFmtId="0" fontId="33" fillId="7" borderId="14" applyNumberFormat="0" applyAlignment="0" applyProtection="0"/>
    <xf numFmtId="0" fontId="30" fillId="32" borderId="17" applyNumberFormat="0" applyAlignment="0" applyProtection="0"/>
    <xf numFmtId="0" fontId="34" fillId="0" borderId="0" applyNumberFormat="0" applyFill="0" applyBorder="0" applyAlignment="0" applyProtection="0"/>
    <xf numFmtId="0" fontId="35" fillId="33" borderId="0" applyNumberFormat="0" applyBorder="0" applyAlignment="0" applyProtection="0"/>
    <xf numFmtId="0" fontId="36" fillId="0" borderId="12" applyNumberFormat="0" applyFill="0" applyAlignment="0" applyProtection="0"/>
    <xf numFmtId="0" fontId="37" fillId="0" borderId="25" applyNumberFormat="0" applyFill="0" applyAlignment="0" applyProtection="0"/>
    <xf numFmtId="0" fontId="38" fillId="0" borderId="13" applyNumberFormat="0" applyFill="0" applyAlignment="0" applyProtection="0"/>
    <xf numFmtId="0" fontId="38" fillId="0" borderId="0" applyNumberFormat="0" applyFill="0" applyBorder="0" applyAlignment="0" applyProtection="0"/>
    <xf numFmtId="0" fontId="39" fillId="34" borderId="14" applyNumberFormat="0" applyAlignment="0" applyProtection="0"/>
    <xf numFmtId="0" fontId="40" fillId="0" borderId="16" applyNumberFormat="0" applyFill="0" applyAlignment="0" applyProtection="0"/>
    <xf numFmtId="0" fontId="41" fillId="35" borderId="0" applyNumberFormat="0" applyBorder="0" applyAlignment="0" applyProtection="0"/>
    <xf numFmtId="0" fontId="28" fillId="0" borderId="0">
      <alignment vertical="top"/>
    </xf>
    <xf numFmtId="0" fontId="28" fillId="0" borderId="0">
      <alignment vertical="top"/>
    </xf>
    <xf numFmtId="0" fontId="28" fillId="36" borderId="18" applyNumberFormat="0" applyFont="0" applyAlignment="0" applyProtection="0"/>
    <xf numFmtId="0" fontId="42" fillId="7" borderId="15" applyNumberFormat="0" applyAlignment="0" applyProtection="0"/>
    <xf numFmtId="0" fontId="43" fillId="0" borderId="0" applyNumberFormat="0" applyFill="0" applyBorder="0" applyAlignment="0" applyProtection="0"/>
    <xf numFmtId="0" fontId="31" fillId="0" borderId="19" applyNumberFormat="0" applyFill="0" applyAlignment="0" applyProtection="0"/>
    <xf numFmtId="0" fontId="12" fillId="0" borderId="0" applyNumberFormat="0" applyFill="0" applyBorder="0" applyAlignment="0" applyProtection="0"/>
    <xf numFmtId="0" fontId="3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4" fillId="0" borderId="0" applyNumberFormat="0" applyFill="0" applyBorder="0">
      <protection locked="0"/>
    </xf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4" fillId="0" borderId="0"/>
    <xf numFmtId="175" fontId="21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177" fontId="53" fillId="0" borderId="0" applyFont="0" applyFill="0" applyBorder="0" applyAlignment="0" applyProtection="0"/>
    <xf numFmtId="178" fontId="53" fillId="0" borderId="0" applyFont="0" applyFill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6" borderId="0" applyNumberFormat="0" applyBorder="0" applyAlignment="0" applyProtection="0"/>
    <xf numFmtId="179" fontId="53" fillId="0" borderId="0" applyFont="0" applyFill="0" applyBorder="0" applyAlignment="0" applyProtection="0"/>
    <xf numFmtId="0" fontId="29" fillId="47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54" fillId="0" borderId="0">
      <alignment horizontal="center" wrapText="1"/>
      <protection locked="0"/>
    </xf>
    <xf numFmtId="0" fontId="55" fillId="0" borderId="23">
      <protection hidden="1"/>
    </xf>
    <xf numFmtId="0" fontId="56" fillId="51" borderId="23" applyNumberFormat="0" applyFont="0" applyBorder="0" applyAlignment="0" applyProtection="0">
      <protection hidden="1"/>
    </xf>
    <xf numFmtId="0" fontId="57" fillId="0" borderId="26">
      <protection hidden="1"/>
    </xf>
    <xf numFmtId="0" fontId="58" fillId="39" borderId="0" applyNumberFormat="0" applyBorder="0" applyAlignment="0" applyProtection="0"/>
    <xf numFmtId="180" fontId="21" fillId="0" borderId="0" applyFill="0" applyBorder="0" applyAlignment="0"/>
    <xf numFmtId="0" fontId="59" fillId="51" borderId="27" applyNumberFormat="0" applyAlignment="0" applyProtection="0"/>
    <xf numFmtId="0" fontId="21" fillId="0" borderId="0"/>
    <xf numFmtId="0" fontId="30" fillId="52" borderId="28" applyNumberFormat="0" applyAlignment="0" applyProtection="0"/>
    <xf numFmtId="0" fontId="60" fillId="0" borderId="29" applyNumberFormat="0" applyFill="0" applyAlignment="0" applyProtection="0"/>
    <xf numFmtId="17" fontId="61" fillId="0" borderId="0" applyFont="0" applyFill="0" applyBorder="0" applyAlignment="0" applyProtection="0"/>
    <xf numFmtId="0" fontId="62" fillId="0" borderId="0"/>
    <xf numFmtId="0" fontId="63" fillId="0" borderId="0"/>
    <xf numFmtId="3" fontId="64" fillId="0" borderId="0" applyFont="0" applyFill="0" applyBorder="0" applyAlignment="0" applyProtection="0"/>
    <xf numFmtId="0" fontId="62" fillId="0" borderId="0"/>
    <xf numFmtId="0" fontId="63" fillId="0" borderId="0"/>
    <xf numFmtId="0" fontId="65" fillId="0" borderId="0" applyNumberFormat="0" applyAlignment="0">
      <alignment horizontal="left"/>
    </xf>
    <xf numFmtId="0" fontId="66" fillId="0" borderId="0" applyNumberFormat="0" applyAlignment="0"/>
    <xf numFmtId="173" fontId="67" fillId="0" borderId="0"/>
    <xf numFmtId="173" fontId="68" fillId="0" borderId="0"/>
    <xf numFmtId="0" fontId="69" fillId="0" borderId="0" applyNumberFormat="0" applyFill="0" applyBorder="0" applyAlignment="0" applyProtection="0"/>
    <xf numFmtId="4" fontId="61" fillId="0" borderId="0" applyFont="0" applyFill="0" applyBorder="0" applyAlignment="0" applyProtection="0"/>
    <xf numFmtId="0" fontId="61" fillId="0" borderId="0" applyProtection="0"/>
    <xf numFmtId="0" fontId="61" fillId="0" borderId="0" applyNumberFormat="0" applyFont="0" applyFill="0" applyBorder="0" applyAlignment="0" applyProtection="0"/>
    <xf numFmtId="0" fontId="69" fillId="0" borderId="0" applyProtection="0"/>
    <xf numFmtId="0" fontId="70" fillId="0" borderId="0" applyNumberFormat="0" applyFill="0" applyBorder="0" applyAlignment="0" applyProtection="0"/>
    <xf numFmtId="0" fontId="29" fillId="53" borderId="0" applyNumberFormat="0" applyBorder="0" applyAlignment="0" applyProtection="0"/>
    <xf numFmtId="0" fontId="29" fillId="54" borderId="0" applyNumberFormat="0" applyBorder="0" applyAlignment="0" applyProtection="0"/>
    <xf numFmtId="0" fontId="29" fillId="55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6" borderId="0" applyNumberFormat="0" applyBorder="0" applyAlignment="0" applyProtection="0"/>
    <xf numFmtId="0" fontId="71" fillId="0" borderId="0" applyNumberFormat="0" applyAlignment="0">
      <alignment horizontal="left"/>
    </xf>
    <xf numFmtId="0" fontId="72" fillId="42" borderId="27" applyNumberFormat="0" applyAlignment="0" applyProtection="0"/>
    <xf numFmtId="181" fontId="20" fillId="0" borderId="0" applyFont="0" applyFill="0" applyBorder="0" applyAlignment="0" applyProtection="0"/>
    <xf numFmtId="173" fontId="20" fillId="0" borderId="0"/>
    <xf numFmtId="0" fontId="73" fillId="0" borderId="0">
      <protection locked="0"/>
    </xf>
    <xf numFmtId="0" fontId="73" fillId="0" borderId="0">
      <protection locked="0"/>
    </xf>
    <xf numFmtId="0" fontId="73" fillId="0" borderId="0">
      <protection locked="0"/>
    </xf>
    <xf numFmtId="0" fontId="73" fillId="0" borderId="0">
      <protection locked="0"/>
    </xf>
    <xf numFmtId="0" fontId="73" fillId="0" borderId="0">
      <protection locked="0"/>
    </xf>
    <xf numFmtId="0" fontId="73" fillId="0" borderId="0">
      <protection locked="0"/>
    </xf>
    <xf numFmtId="0" fontId="73" fillId="0" borderId="0">
      <protection locked="0"/>
    </xf>
    <xf numFmtId="2" fontId="61" fillId="0" borderId="0" applyProtection="0"/>
    <xf numFmtId="4" fontId="61" fillId="0" borderId="0" applyProtection="0"/>
    <xf numFmtId="2" fontId="74" fillId="0" borderId="0" applyFont="0" applyFill="0" applyBorder="0" applyAlignment="0" applyProtection="0"/>
    <xf numFmtId="38" fontId="50" fillId="57" borderId="0" applyNumberFormat="0" applyBorder="0" applyAlignment="0" applyProtection="0"/>
    <xf numFmtId="0" fontId="75" fillId="0" borderId="10" applyNumberFormat="0" applyAlignment="0" applyProtection="0">
      <alignment horizontal="left" vertical="center"/>
    </xf>
    <xf numFmtId="0" fontId="75" fillId="0" borderId="21">
      <alignment horizontal="left"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174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0" fontId="77" fillId="38" borderId="0" applyNumberFormat="0" applyBorder="0" applyAlignment="0" applyProtection="0"/>
    <xf numFmtId="10" fontId="50" fillId="36" borderId="20" applyNumberFormat="0" applyBorder="0" applyAlignment="0" applyProtection="0"/>
    <xf numFmtId="168" fontId="20" fillId="58" borderId="0"/>
    <xf numFmtId="168" fontId="78" fillId="59" borderId="0"/>
    <xf numFmtId="0" fontId="79" fillId="0" borderId="23">
      <alignment horizontal="left"/>
      <protection locked="0"/>
    </xf>
    <xf numFmtId="182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6" fontId="61" fillId="0" borderId="0" applyProtection="0"/>
    <xf numFmtId="37" fontId="80" fillId="0" borderId="0"/>
    <xf numFmtId="0" fontId="66" fillId="0" borderId="0"/>
    <xf numFmtId="0" fontId="63" fillId="0" borderId="0"/>
    <xf numFmtId="176" fontId="21" fillId="0" borderId="0"/>
    <xf numFmtId="0" fontId="81" fillId="0" borderId="0"/>
    <xf numFmtId="0" fontId="22" fillId="0" borderId="0"/>
    <xf numFmtId="0" fontId="21" fillId="0" borderId="0"/>
    <xf numFmtId="0" fontId="22" fillId="0" borderId="0"/>
    <xf numFmtId="0" fontId="14" fillId="60" borderId="30" applyNumberFormat="0" applyFont="0" applyAlignment="0" applyProtection="0"/>
    <xf numFmtId="173" fontId="82" fillId="0" borderId="0"/>
    <xf numFmtId="40" fontId="83" fillId="0" borderId="0" applyFont="0" applyFill="0" applyBorder="0" applyAlignment="0" applyProtection="0"/>
    <xf numFmtId="38" fontId="83" fillId="0" borderId="0" applyFont="0" applyFill="0" applyBorder="0" applyAlignment="0" applyProtection="0"/>
    <xf numFmtId="14" fontId="54" fillId="0" borderId="0">
      <alignment horizontal="center" wrapText="1"/>
      <protection locked="0"/>
    </xf>
    <xf numFmtId="10" fontId="21" fillId="0" borderId="0" applyFont="0" applyFill="0" applyBorder="0" applyAlignment="0" applyProtection="0"/>
    <xf numFmtId="187" fontId="53" fillId="0" borderId="0" applyFont="0" applyFill="0" applyBorder="0" applyAlignment="0" applyProtection="0"/>
    <xf numFmtId="188" fontId="53" fillId="0" borderId="0" applyFont="0" applyFill="0" applyBorder="0" applyAlignment="0" applyProtection="0"/>
    <xf numFmtId="10" fontId="61" fillId="0" borderId="0" applyProtection="0"/>
    <xf numFmtId="189" fontId="14" fillId="0" borderId="0" applyFill="0" applyBorder="0" applyAlignment="0">
      <alignment horizontal="centerContinuous"/>
    </xf>
    <xf numFmtId="5" fontId="26" fillId="0" borderId="0"/>
    <xf numFmtId="0" fontId="54" fillId="0" borderId="31" applyNumberFormat="0" applyAlignment="0"/>
    <xf numFmtId="0" fontId="84" fillId="0" borderId="0" applyNumberFormat="0" applyFont="0" applyFill="0" applyBorder="0" applyAlignment="0" applyProtection="0">
      <alignment horizontal="left"/>
    </xf>
    <xf numFmtId="173" fontId="85" fillId="61" borderId="0"/>
    <xf numFmtId="0" fontId="86" fillId="0" borderId="23" applyNumberFormat="0" applyFill="0" applyBorder="0" applyAlignment="0" applyProtection="0">
      <protection hidden="1"/>
    </xf>
    <xf numFmtId="190" fontId="87" fillId="0" borderId="0" applyNumberFormat="0" applyFill="0" applyBorder="0" applyAlignment="0" applyProtection="0">
      <alignment horizontal="left"/>
    </xf>
    <xf numFmtId="38" fontId="87" fillId="0" borderId="0"/>
    <xf numFmtId="0" fontId="88" fillId="51" borderId="32" applyNumberFormat="0" applyAlignment="0" applyProtection="0"/>
    <xf numFmtId="40" fontId="89" fillId="0" borderId="0" applyBorder="0">
      <alignment horizontal="right"/>
    </xf>
    <xf numFmtId="0" fontId="21" fillId="0" borderId="0" applyNumberFormat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73" fontId="93" fillId="0" borderId="0"/>
    <xf numFmtId="0" fontId="94" fillId="0" borderId="33" applyNumberFormat="0" applyFill="0" applyAlignment="0" applyProtection="0"/>
    <xf numFmtId="0" fontId="95" fillId="0" borderId="34" applyNumberFormat="0" applyFill="0" applyAlignment="0" applyProtection="0"/>
    <xf numFmtId="0" fontId="70" fillId="0" borderId="35" applyNumberFormat="0" applyFill="0" applyAlignment="0" applyProtection="0"/>
    <xf numFmtId="0" fontId="87" fillId="51" borderId="23"/>
    <xf numFmtId="0" fontId="96" fillId="0" borderId="0" applyProtection="0"/>
    <xf numFmtId="0" fontId="97" fillId="0" borderId="0" applyProtection="0"/>
    <xf numFmtId="0" fontId="98" fillId="0" borderId="0" applyProtection="0"/>
    <xf numFmtId="0" fontId="96" fillId="0" borderId="36" applyProtection="0"/>
    <xf numFmtId="10" fontId="96" fillId="0" borderId="0" applyProtection="0"/>
    <xf numFmtId="0" fontId="96" fillId="0" borderId="0"/>
    <xf numFmtId="2" fontId="96" fillId="0" borderId="0" applyProtection="0"/>
    <xf numFmtId="0" fontId="21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91" fontId="14" fillId="0" borderId="0" applyNumberFormat="0" applyFill="0" applyBorder="0" applyAlignment="0" applyProtection="0"/>
    <xf numFmtId="173" fontId="66" fillId="0" borderId="0"/>
    <xf numFmtId="191" fontId="14" fillId="0" borderId="0" applyNumberFormat="0" applyFill="0" applyBorder="0" applyAlignment="0" applyProtection="0"/>
    <xf numFmtId="191" fontId="3" fillId="0" borderId="0"/>
    <xf numFmtId="191" fontId="100" fillId="0" borderId="0" applyNumberFormat="0" applyFill="0" applyBorder="0" applyAlignment="0" applyProtection="0">
      <alignment vertical="top"/>
      <protection locked="0"/>
    </xf>
    <xf numFmtId="192" fontId="50" fillId="0" borderId="0"/>
    <xf numFmtId="192" fontId="50" fillId="0" borderId="0"/>
    <xf numFmtId="49" fontId="50" fillId="0" borderId="0"/>
    <xf numFmtId="49" fontId="50" fillId="0" borderId="0"/>
    <xf numFmtId="171" fontId="53" fillId="0" borderId="0" applyFont="0" applyFill="0" applyBorder="0" applyAlignment="0" applyProtection="0"/>
    <xf numFmtId="193" fontId="50" fillId="0" borderId="0">
      <alignment horizontal="center"/>
    </xf>
    <xf numFmtId="193" fontId="50" fillId="0" borderId="0">
      <alignment horizontal="center"/>
    </xf>
    <xf numFmtId="194" fontId="50" fillId="0" borderId="0"/>
    <xf numFmtId="194" fontId="50" fillId="0" borderId="0"/>
    <xf numFmtId="195" fontId="50" fillId="0" borderId="0"/>
    <xf numFmtId="195" fontId="50" fillId="0" borderId="0"/>
    <xf numFmtId="196" fontId="50" fillId="0" borderId="0"/>
    <xf numFmtId="196" fontId="50" fillId="0" borderId="0"/>
    <xf numFmtId="197" fontId="50" fillId="0" borderId="0"/>
    <xf numFmtId="197" fontId="50" fillId="0" borderId="0"/>
    <xf numFmtId="198" fontId="101" fillId="0" borderId="0"/>
    <xf numFmtId="172" fontId="53" fillId="0" borderId="0" applyFont="0" applyFill="0" applyBorder="0" applyAlignment="0" applyProtection="0"/>
    <xf numFmtId="191" fontId="19" fillId="37" borderId="0" applyNumberFormat="0" applyBorder="0" applyAlignment="0" applyProtection="0"/>
    <xf numFmtId="191" fontId="19" fillId="37" borderId="0" applyNumberFormat="0" applyBorder="0" applyAlignment="0" applyProtection="0"/>
    <xf numFmtId="0" fontId="19" fillId="37" borderId="0" applyNumberFormat="0" applyBorder="0" applyAlignment="0" applyProtection="0"/>
    <xf numFmtId="191" fontId="19" fillId="37" borderId="0" applyNumberFormat="0" applyBorder="0" applyAlignment="0" applyProtection="0"/>
    <xf numFmtId="0" fontId="19" fillId="37" borderId="0" applyNumberFormat="0" applyBorder="0" applyAlignment="0" applyProtection="0"/>
    <xf numFmtId="191" fontId="19" fillId="37" borderId="0" applyNumberFormat="0" applyBorder="0" applyAlignment="0" applyProtection="0"/>
    <xf numFmtId="0" fontId="19" fillId="37" borderId="0" applyNumberFormat="0" applyBorder="0" applyAlignment="0" applyProtection="0"/>
    <xf numFmtId="191" fontId="19" fillId="37" borderId="0" applyNumberFormat="0" applyBorder="0" applyAlignment="0" applyProtection="0"/>
    <xf numFmtId="0" fontId="19" fillId="37" borderId="0" applyNumberFormat="0" applyBorder="0" applyAlignment="0" applyProtection="0"/>
    <xf numFmtId="191" fontId="19" fillId="37" borderId="0" applyNumberFormat="0" applyBorder="0" applyAlignment="0" applyProtection="0"/>
    <xf numFmtId="0" fontId="19" fillId="37" borderId="0" applyNumberFormat="0" applyBorder="0" applyAlignment="0" applyProtection="0"/>
    <xf numFmtId="191" fontId="19" fillId="37" borderId="0" applyNumberFormat="0" applyBorder="0" applyAlignment="0" applyProtection="0"/>
    <xf numFmtId="0" fontId="19" fillId="37" borderId="0" applyNumberFormat="0" applyBorder="0" applyAlignment="0" applyProtection="0"/>
    <xf numFmtId="191" fontId="19" fillId="37" borderId="0" applyNumberFormat="0" applyBorder="0" applyAlignment="0" applyProtection="0"/>
    <xf numFmtId="0" fontId="19" fillId="37" borderId="0" applyNumberFormat="0" applyBorder="0" applyAlignment="0" applyProtection="0"/>
    <xf numFmtId="191" fontId="19" fillId="37" borderId="0" applyNumberFormat="0" applyBorder="0" applyAlignment="0" applyProtection="0"/>
    <xf numFmtId="0" fontId="19" fillId="37" borderId="0" applyNumberFormat="0" applyBorder="0" applyAlignment="0" applyProtection="0"/>
    <xf numFmtId="191" fontId="19" fillId="38" borderId="0" applyNumberFormat="0" applyBorder="0" applyAlignment="0" applyProtection="0"/>
    <xf numFmtId="191" fontId="19" fillId="38" borderId="0" applyNumberFormat="0" applyBorder="0" applyAlignment="0" applyProtection="0"/>
    <xf numFmtId="0" fontId="19" fillId="38" borderId="0" applyNumberFormat="0" applyBorder="0" applyAlignment="0" applyProtection="0"/>
    <xf numFmtId="191" fontId="19" fillId="38" borderId="0" applyNumberFormat="0" applyBorder="0" applyAlignment="0" applyProtection="0"/>
    <xf numFmtId="0" fontId="19" fillId="38" borderId="0" applyNumberFormat="0" applyBorder="0" applyAlignment="0" applyProtection="0"/>
    <xf numFmtId="191" fontId="19" fillId="38" borderId="0" applyNumberFormat="0" applyBorder="0" applyAlignment="0" applyProtection="0"/>
    <xf numFmtId="0" fontId="19" fillId="38" borderId="0" applyNumberFormat="0" applyBorder="0" applyAlignment="0" applyProtection="0"/>
    <xf numFmtId="191" fontId="19" fillId="38" borderId="0" applyNumberFormat="0" applyBorder="0" applyAlignment="0" applyProtection="0"/>
    <xf numFmtId="0" fontId="19" fillId="38" borderId="0" applyNumberFormat="0" applyBorder="0" applyAlignment="0" applyProtection="0"/>
    <xf numFmtId="191" fontId="19" fillId="38" borderId="0" applyNumberFormat="0" applyBorder="0" applyAlignment="0" applyProtection="0"/>
    <xf numFmtId="0" fontId="19" fillId="38" borderId="0" applyNumberFormat="0" applyBorder="0" applyAlignment="0" applyProtection="0"/>
    <xf numFmtId="191" fontId="19" fillId="38" borderId="0" applyNumberFormat="0" applyBorder="0" applyAlignment="0" applyProtection="0"/>
    <xf numFmtId="0" fontId="19" fillId="38" borderId="0" applyNumberFormat="0" applyBorder="0" applyAlignment="0" applyProtection="0"/>
    <xf numFmtId="191" fontId="19" fillId="38" borderId="0" applyNumberFormat="0" applyBorder="0" applyAlignment="0" applyProtection="0"/>
    <xf numFmtId="0" fontId="19" fillId="38" borderId="0" applyNumberFormat="0" applyBorder="0" applyAlignment="0" applyProtection="0"/>
    <xf numFmtId="191" fontId="19" fillId="38" borderId="0" applyNumberFormat="0" applyBorder="0" applyAlignment="0" applyProtection="0"/>
    <xf numFmtId="0" fontId="19" fillId="38" borderId="0" applyNumberFormat="0" applyBorder="0" applyAlignment="0" applyProtection="0"/>
    <xf numFmtId="191" fontId="19" fillId="39" borderId="0" applyNumberFormat="0" applyBorder="0" applyAlignment="0" applyProtection="0"/>
    <xf numFmtId="191" fontId="19" fillId="39" borderId="0" applyNumberFormat="0" applyBorder="0" applyAlignment="0" applyProtection="0"/>
    <xf numFmtId="0" fontId="19" fillId="39" borderId="0" applyNumberFormat="0" applyBorder="0" applyAlignment="0" applyProtection="0"/>
    <xf numFmtId="191" fontId="19" fillId="39" borderId="0" applyNumberFormat="0" applyBorder="0" applyAlignment="0" applyProtection="0"/>
    <xf numFmtId="0" fontId="19" fillId="39" borderId="0" applyNumberFormat="0" applyBorder="0" applyAlignment="0" applyProtection="0"/>
    <xf numFmtId="191" fontId="19" fillId="39" borderId="0" applyNumberFormat="0" applyBorder="0" applyAlignment="0" applyProtection="0"/>
    <xf numFmtId="0" fontId="19" fillId="39" borderId="0" applyNumberFormat="0" applyBorder="0" applyAlignment="0" applyProtection="0"/>
    <xf numFmtId="191" fontId="19" fillId="39" borderId="0" applyNumberFormat="0" applyBorder="0" applyAlignment="0" applyProtection="0"/>
    <xf numFmtId="0" fontId="19" fillId="39" borderId="0" applyNumberFormat="0" applyBorder="0" applyAlignment="0" applyProtection="0"/>
    <xf numFmtId="191" fontId="19" fillId="39" borderId="0" applyNumberFormat="0" applyBorder="0" applyAlignment="0" applyProtection="0"/>
    <xf numFmtId="0" fontId="19" fillId="39" borderId="0" applyNumberFormat="0" applyBorder="0" applyAlignment="0" applyProtection="0"/>
    <xf numFmtId="191" fontId="19" fillId="39" borderId="0" applyNumberFormat="0" applyBorder="0" applyAlignment="0" applyProtection="0"/>
    <xf numFmtId="0" fontId="19" fillId="39" borderId="0" applyNumberFormat="0" applyBorder="0" applyAlignment="0" applyProtection="0"/>
    <xf numFmtId="191" fontId="19" fillId="39" borderId="0" applyNumberFormat="0" applyBorder="0" applyAlignment="0" applyProtection="0"/>
    <xf numFmtId="0" fontId="19" fillId="39" borderId="0" applyNumberFormat="0" applyBorder="0" applyAlignment="0" applyProtection="0"/>
    <xf numFmtId="191" fontId="19" fillId="39" borderId="0" applyNumberFormat="0" applyBorder="0" applyAlignment="0" applyProtection="0"/>
    <xf numFmtId="0" fontId="19" fillId="39" borderId="0" applyNumberFormat="0" applyBorder="0" applyAlignment="0" applyProtection="0"/>
    <xf numFmtId="191" fontId="19" fillId="40" borderId="0" applyNumberFormat="0" applyBorder="0" applyAlignment="0" applyProtection="0"/>
    <xf numFmtId="191" fontId="19" fillId="40" borderId="0" applyNumberFormat="0" applyBorder="0" applyAlignment="0" applyProtection="0"/>
    <xf numFmtId="0" fontId="19" fillId="40" borderId="0" applyNumberFormat="0" applyBorder="0" applyAlignment="0" applyProtection="0"/>
    <xf numFmtId="191" fontId="19" fillId="40" borderId="0" applyNumberFormat="0" applyBorder="0" applyAlignment="0" applyProtection="0"/>
    <xf numFmtId="0" fontId="19" fillId="40" borderId="0" applyNumberFormat="0" applyBorder="0" applyAlignment="0" applyProtection="0"/>
    <xf numFmtId="191" fontId="19" fillId="40" borderId="0" applyNumberFormat="0" applyBorder="0" applyAlignment="0" applyProtection="0"/>
    <xf numFmtId="0" fontId="19" fillId="40" borderId="0" applyNumberFormat="0" applyBorder="0" applyAlignment="0" applyProtection="0"/>
    <xf numFmtId="191" fontId="19" fillId="40" borderId="0" applyNumberFormat="0" applyBorder="0" applyAlignment="0" applyProtection="0"/>
    <xf numFmtId="0" fontId="19" fillId="40" borderId="0" applyNumberFormat="0" applyBorder="0" applyAlignment="0" applyProtection="0"/>
    <xf numFmtId="191" fontId="19" fillId="40" borderId="0" applyNumberFormat="0" applyBorder="0" applyAlignment="0" applyProtection="0"/>
    <xf numFmtId="0" fontId="19" fillId="40" borderId="0" applyNumberFormat="0" applyBorder="0" applyAlignment="0" applyProtection="0"/>
    <xf numFmtId="191" fontId="19" fillId="40" borderId="0" applyNumberFormat="0" applyBorder="0" applyAlignment="0" applyProtection="0"/>
    <xf numFmtId="0" fontId="19" fillId="40" borderId="0" applyNumberFormat="0" applyBorder="0" applyAlignment="0" applyProtection="0"/>
    <xf numFmtId="191" fontId="19" fillId="40" borderId="0" applyNumberFormat="0" applyBorder="0" applyAlignment="0" applyProtection="0"/>
    <xf numFmtId="0" fontId="19" fillId="40" borderId="0" applyNumberFormat="0" applyBorder="0" applyAlignment="0" applyProtection="0"/>
    <xf numFmtId="191" fontId="19" fillId="40" borderId="0" applyNumberFormat="0" applyBorder="0" applyAlignment="0" applyProtection="0"/>
    <xf numFmtId="0" fontId="19" fillId="40" borderId="0" applyNumberFormat="0" applyBorder="0" applyAlignment="0" applyProtection="0"/>
    <xf numFmtId="191" fontId="19" fillId="41" borderId="0" applyNumberFormat="0" applyBorder="0" applyAlignment="0" applyProtection="0"/>
    <xf numFmtId="191" fontId="19" fillId="41" borderId="0" applyNumberFormat="0" applyBorder="0" applyAlignment="0" applyProtection="0"/>
    <xf numFmtId="0" fontId="19" fillId="41" borderId="0" applyNumberFormat="0" applyBorder="0" applyAlignment="0" applyProtection="0"/>
    <xf numFmtId="191" fontId="19" fillId="41" borderId="0" applyNumberFormat="0" applyBorder="0" applyAlignment="0" applyProtection="0"/>
    <xf numFmtId="0" fontId="19" fillId="41" borderId="0" applyNumberFormat="0" applyBorder="0" applyAlignment="0" applyProtection="0"/>
    <xf numFmtId="191" fontId="19" fillId="41" borderId="0" applyNumberFormat="0" applyBorder="0" applyAlignment="0" applyProtection="0"/>
    <xf numFmtId="0" fontId="19" fillId="41" borderId="0" applyNumberFormat="0" applyBorder="0" applyAlignment="0" applyProtection="0"/>
    <xf numFmtId="191" fontId="19" fillId="41" borderId="0" applyNumberFormat="0" applyBorder="0" applyAlignment="0" applyProtection="0"/>
    <xf numFmtId="0" fontId="19" fillId="41" borderId="0" applyNumberFormat="0" applyBorder="0" applyAlignment="0" applyProtection="0"/>
    <xf numFmtId="191" fontId="19" fillId="41" borderId="0" applyNumberFormat="0" applyBorder="0" applyAlignment="0" applyProtection="0"/>
    <xf numFmtId="0" fontId="19" fillId="41" borderId="0" applyNumberFormat="0" applyBorder="0" applyAlignment="0" applyProtection="0"/>
    <xf numFmtId="191" fontId="19" fillId="41" borderId="0" applyNumberFormat="0" applyBorder="0" applyAlignment="0" applyProtection="0"/>
    <xf numFmtId="0" fontId="19" fillId="41" borderId="0" applyNumberFormat="0" applyBorder="0" applyAlignment="0" applyProtection="0"/>
    <xf numFmtId="191" fontId="19" fillId="41" borderId="0" applyNumberFormat="0" applyBorder="0" applyAlignment="0" applyProtection="0"/>
    <xf numFmtId="0" fontId="19" fillId="41" borderId="0" applyNumberFormat="0" applyBorder="0" applyAlignment="0" applyProtection="0"/>
    <xf numFmtId="191" fontId="19" fillId="41" borderId="0" applyNumberFormat="0" applyBorder="0" applyAlignment="0" applyProtection="0"/>
    <xf numFmtId="0" fontId="19" fillId="41" borderId="0" applyNumberFormat="0" applyBorder="0" applyAlignment="0" applyProtection="0"/>
    <xf numFmtId="191" fontId="19" fillId="42" borderId="0" applyNumberFormat="0" applyBorder="0" applyAlignment="0" applyProtection="0"/>
    <xf numFmtId="191" fontId="19" fillId="42" borderId="0" applyNumberFormat="0" applyBorder="0" applyAlignment="0" applyProtection="0"/>
    <xf numFmtId="0" fontId="19" fillId="42" borderId="0" applyNumberFormat="0" applyBorder="0" applyAlignment="0" applyProtection="0"/>
    <xf numFmtId="191" fontId="19" fillId="42" borderId="0" applyNumberFormat="0" applyBorder="0" applyAlignment="0" applyProtection="0"/>
    <xf numFmtId="0" fontId="19" fillId="42" borderId="0" applyNumberFormat="0" applyBorder="0" applyAlignment="0" applyProtection="0"/>
    <xf numFmtId="191" fontId="19" fillId="42" borderId="0" applyNumberFormat="0" applyBorder="0" applyAlignment="0" applyProtection="0"/>
    <xf numFmtId="0" fontId="19" fillId="42" borderId="0" applyNumberFormat="0" applyBorder="0" applyAlignment="0" applyProtection="0"/>
    <xf numFmtId="191" fontId="19" fillId="42" borderId="0" applyNumberFormat="0" applyBorder="0" applyAlignment="0" applyProtection="0"/>
    <xf numFmtId="0" fontId="19" fillId="42" borderId="0" applyNumberFormat="0" applyBorder="0" applyAlignment="0" applyProtection="0"/>
    <xf numFmtId="191" fontId="19" fillId="42" borderId="0" applyNumberFormat="0" applyBorder="0" applyAlignment="0" applyProtection="0"/>
    <xf numFmtId="0" fontId="19" fillId="42" borderId="0" applyNumberFormat="0" applyBorder="0" applyAlignment="0" applyProtection="0"/>
    <xf numFmtId="191" fontId="19" fillId="42" borderId="0" applyNumberFormat="0" applyBorder="0" applyAlignment="0" applyProtection="0"/>
    <xf numFmtId="0" fontId="19" fillId="42" borderId="0" applyNumberFormat="0" applyBorder="0" applyAlignment="0" applyProtection="0"/>
    <xf numFmtId="191" fontId="19" fillId="42" borderId="0" applyNumberFormat="0" applyBorder="0" applyAlignment="0" applyProtection="0"/>
    <xf numFmtId="0" fontId="19" fillId="42" borderId="0" applyNumberFormat="0" applyBorder="0" applyAlignment="0" applyProtection="0"/>
    <xf numFmtId="191" fontId="19" fillId="42" borderId="0" applyNumberFormat="0" applyBorder="0" applyAlignment="0" applyProtection="0"/>
    <xf numFmtId="0" fontId="19" fillId="42" borderId="0" applyNumberFormat="0" applyBorder="0" applyAlignment="0" applyProtection="0"/>
    <xf numFmtId="199" fontId="49" fillId="0" borderId="0"/>
    <xf numFmtId="200" fontId="101" fillId="0" borderId="0"/>
    <xf numFmtId="177" fontId="53" fillId="0" borderId="0" applyFont="0" applyFill="0" applyBorder="0" applyAlignment="0" applyProtection="0"/>
    <xf numFmtId="201" fontId="50" fillId="0" borderId="0"/>
    <xf numFmtId="201" fontId="50" fillId="0" borderId="0"/>
    <xf numFmtId="202" fontId="50" fillId="0" borderId="0"/>
    <xf numFmtId="202" fontId="50" fillId="0" borderId="0"/>
    <xf numFmtId="178" fontId="53" fillId="0" borderId="0" applyFont="0" applyFill="0" applyBorder="0" applyAlignment="0" applyProtection="0"/>
    <xf numFmtId="191" fontId="19" fillId="43" borderId="0" applyNumberFormat="0" applyBorder="0" applyAlignment="0" applyProtection="0"/>
    <xf numFmtId="191" fontId="19" fillId="43" borderId="0" applyNumberFormat="0" applyBorder="0" applyAlignment="0" applyProtection="0"/>
    <xf numFmtId="0" fontId="19" fillId="43" borderId="0" applyNumberFormat="0" applyBorder="0" applyAlignment="0" applyProtection="0"/>
    <xf numFmtId="191" fontId="19" fillId="43" borderId="0" applyNumberFormat="0" applyBorder="0" applyAlignment="0" applyProtection="0"/>
    <xf numFmtId="0" fontId="19" fillId="43" borderId="0" applyNumberFormat="0" applyBorder="0" applyAlignment="0" applyProtection="0"/>
    <xf numFmtId="191" fontId="19" fillId="43" borderId="0" applyNumberFormat="0" applyBorder="0" applyAlignment="0" applyProtection="0"/>
    <xf numFmtId="0" fontId="19" fillId="43" borderId="0" applyNumberFormat="0" applyBorder="0" applyAlignment="0" applyProtection="0"/>
    <xf numFmtId="191" fontId="19" fillId="43" borderId="0" applyNumberFormat="0" applyBorder="0" applyAlignment="0" applyProtection="0"/>
    <xf numFmtId="0" fontId="19" fillId="43" borderId="0" applyNumberFormat="0" applyBorder="0" applyAlignment="0" applyProtection="0"/>
    <xf numFmtId="191" fontId="19" fillId="43" borderId="0" applyNumberFormat="0" applyBorder="0" applyAlignment="0" applyProtection="0"/>
    <xf numFmtId="0" fontId="19" fillId="43" borderId="0" applyNumberFormat="0" applyBorder="0" applyAlignment="0" applyProtection="0"/>
    <xf numFmtId="191" fontId="19" fillId="43" borderId="0" applyNumberFormat="0" applyBorder="0" applyAlignment="0" applyProtection="0"/>
    <xf numFmtId="0" fontId="19" fillId="43" borderId="0" applyNumberFormat="0" applyBorder="0" applyAlignment="0" applyProtection="0"/>
    <xf numFmtId="191" fontId="19" fillId="43" borderId="0" applyNumberFormat="0" applyBorder="0" applyAlignment="0" applyProtection="0"/>
    <xf numFmtId="0" fontId="19" fillId="43" borderId="0" applyNumberFormat="0" applyBorder="0" applyAlignment="0" applyProtection="0"/>
    <xf numFmtId="191" fontId="19" fillId="43" borderId="0" applyNumberFormat="0" applyBorder="0" applyAlignment="0" applyProtection="0"/>
    <xf numFmtId="0" fontId="19" fillId="43" borderId="0" applyNumberFormat="0" applyBorder="0" applyAlignment="0" applyProtection="0"/>
    <xf numFmtId="191" fontId="19" fillId="44" borderId="0" applyNumberFormat="0" applyBorder="0" applyAlignment="0" applyProtection="0"/>
    <xf numFmtId="191" fontId="19" fillId="44" borderId="0" applyNumberFormat="0" applyBorder="0" applyAlignment="0" applyProtection="0"/>
    <xf numFmtId="0" fontId="19" fillId="44" borderId="0" applyNumberFormat="0" applyBorder="0" applyAlignment="0" applyProtection="0"/>
    <xf numFmtId="191" fontId="19" fillId="44" borderId="0" applyNumberFormat="0" applyBorder="0" applyAlignment="0" applyProtection="0"/>
    <xf numFmtId="0" fontId="19" fillId="44" borderId="0" applyNumberFormat="0" applyBorder="0" applyAlignment="0" applyProtection="0"/>
    <xf numFmtId="191" fontId="19" fillId="44" borderId="0" applyNumberFormat="0" applyBorder="0" applyAlignment="0" applyProtection="0"/>
    <xf numFmtId="0" fontId="19" fillId="44" borderId="0" applyNumberFormat="0" applyBorder="0" applyAlignment="0" applyProtection="0"/>
    <xf numFmtId="191" fontId="19" fillId="44" borderId="0" applyNumberFormat="0" applyBorder="0" applyAlignment="0" applyProtection="0"/>
    <xf numFmtId="0" fontId="19" fillId="44" borderId="0" applyNumberFormat="0" applyBorder="0" applyAlignment="0" applyProtection="0"/>
    <xf numFmtId="191" fontId="19" fillId="44" borderId="0" applyNumberFormat="0" applyBorder="0" applyAlignment="0" applyProtection="0"/>
    <xf numFmtId="0" fontId="19" fillId="44" borderId="0" applyNumberFormat="0" applyBorder="0" applyAlignment="0" applyProtection="0"/>
    <xf numFmtId="191" fontId="19" fillId="44" borderId="0" applyNumberFormat="0" applyBorder="0" applyAlignment="0" applyProtection="0"/>
    <xf numFmtId="0" fontId="19" fillId="44" borderId="0" applyNumberFormat="0" applyBorder="0" applyAlignment="0" applyProtection="0"/>
    <xf numFmtId="191" fontId="19" fillId="44" borderId="0" applyNumberFormat="0" applyBorder="0" applyAlignment="0" applyProtection="0"/>
    <xf numFmtId="0" fontId="19" fillId="44" borderId="0" applyNumberFormat="0" applyBorder="0" applyAlignment="0" applyProtection="0"/>
    <xf numFmtId="191" fontId="19" fillId="44" borderId="0" applyNumberFormat="0" applyBorder="0" applyAlignment="0" applyProtection="0"/>
    <xf numFmtId="0" fontId="19" fillId="44" borderId="0" applyNumberFormat="0" applyBorder="0" applyAlignment="0" applyProtection="0"/>
    <xf numFmtId="191" fontId="19" fillId="45" borderId="0" applyNumberFormat="0" applyBorder="0" applyAlignment="0" applyProtection="0"/>
    <xf numFmtId="191" fontId="19" fillId="45" borderId="0" applyNumberFormat="0" applyBorder="0" applyAlignment="0" applyProtection="0"/>
    <xf numFmtId="0" fontId="19" fillId="45" borderId="0" applyNumberFormat="0" applyBorder="0" applyAlignment="0" applyProtection="0"/>
    <xf numFmtId="191" fontId="19" fillId="45" borderId="0" applyNumberFormat="0" applyBorder="0" applyAlignment="0" applyProtection="0"/>
    <xf numFmtId="0" fontId="19" fillId="45" borderId="0" applyNumberFormat="0" applyBorder="0" applyAlignment="0" applyProtection="0"/>
    <xf numFmtId="191" fontId="19" fillId="45" borderId="0" applyNumberFormat="0" applyBorder="0" applyAlignment="0" applyProtection="0"/>
    <xf numFmtId="0" fontId="19" fillId="45" borderId="0" applyNumberFormat="0" applyBorder="0" applyAlignment="0" applyProtection="0"/>
    <xf numFmtId="191" fontId="19" fillId="45" borderId="0" applyNumberFormat="0" applyBorder="0" applyAlignment="0" applyProtection="0"/>
    <xf numFmtId="0" fontId="19" fillId="45" borderId="0" applyNumberFormat="0" applyBorder="0" applyAlignment="0" applyProtection="0"/>
    <xf numFmtId="191" fontId="19" fillId="45" borderId="0" applyNumberFormat="0" applyBorder="0" applyAlignment="0" applyProtection="0"/>
    <xf numFmtId="0" fontId="19" fillId="45" borderId="0" applyNumberFormat="0" applyBorder="0" applyAlignment="0" applyProtection="0"/>
    <xf numFmtId="191" fontId="19" fillId="45" borderId="0" applyNumberFormat="0" applyBorder="0" applyAlignment="0" applyProtection="0"/>
    <xf numFmtId="0" fontId="19" fillId="45" borderId="0" applyNumberFormat="0" applyBorder="0" applyAlignment="0" applyProtection="0"/>
    <xf numFmtId="191" fontId="19" fillId="45" borderId="0" applyNumberFormat="0" applyBorder="0" applyAlignment="0" applyProtection="0"/>
    <xf numFmtId="0" fontId="19" fillId="45" borderId="0" applyNumberFormat="0" applyBorder="0" applyAlignment="0" applyProtection="0"/>
    <xf numFmtId="191" fontId="19" fillId="45" borderId="0" applyNumberFormat="0" applyBorder="0" applyAlignment="0" applyProtection="0"/>
    <xf numFmtId="0" fontId="19" fillId="45" borderId="0" applyNumberFormat="0" applyBorder="0" applyAlignment="0" applyProtection="0"/>
    <xf numFmtId="191" fontId="19" fillId="40" borderId="0" applyNumberFormat="0" applyBorder="0" applyAlignment="0" applyProtection="0"/>
    <xf numFmtId="191" fontId="19" fillId="40" borderId="0" applyNumberFormat="0" applyBorder="0" applyAlignment="0" applyProtection="0"/>
    <xf numFmtId="0" fontId="19" fillId="40" borderId="0" applyNumberFormat="0" applyBorder="0" applyAlignment="0" applyProtection="0"/>
    <xf numFmtId="191" fontId="19" fillId="40" borderId="0" applyNumberFormat="0" applyBorder="0" applyAlignment="0" applyProtection="0"/>
    <xf numFmtId="0" fontId="19" fillId="40" borderId="0" applyNumberFormat="0" applyBorder="0" applyAlignment="0" applyProtection="0"/>
    <xf numFmtId="191" fontId="19" fillId="40" borderId="0" applyNumberFormat="0" applyBorder="0" applyAlignment="0" applyProtection="0"/>
    <xf numFmtId="0" fontId="19" fillId="40" borderId="0" applyNumberFormat="0" applyBorder="0" applyAlignment="0" applyProtection="0"/>
    <xf numFmtId="191" fontId="19" fillId="40" borderId="0" applyNumberFormat="0" applyBorder="0" applyAlignment="0" applyProtection="0"/>
    <xf numFmtId="0" fontId="19" fillId="40" borderId="0" applyNumberFormat="0" applyBorder="0" applyAlignment="0" applyProtection="0"/>
    <xf numFmtId="191" fontId="19" fillId="40" borderId="0" applyNumberFormat="0" applyBorder="0" applyAlignment="0" applyProtection="0"/>
    <xf numFmtId="0" fontId="19" fillId="40" borderId="0" applyNumberFormat="0" applyBorder="0" applyAlignment="0" applyProtection="0"/>
    <xf numFmtId="191" fontId="19" fillId="40" borderId="0" applyNumberFormat="0" applyBorder="0" applyAlignment="0" applyProtection="0"/>
    <xf numFmtId="0" fontId="19" fillId="40" borderId="0" applyNumberFormat="0" applyBorder="0" applyAlignment="0" applyProtection="0"/>
    <xf numFmtId="191" fontId="19" fillId="40" borderId="0" applyNumberFormat="0" applyBorder="0" applyAlignment="0" applyProtection="0"/>
    <xf numFmtId="0" fontId="19" fillId="40" borderId="0" applyNumberFormat="0" applyBorder="0" applyAlignment="0" applyProtection="0"/>
    <xf numFmtId="191" fontId="19" fillId="40" borderId="0" applyNumberFormat="0" applyBorder="0" applyAlignment="0" applyProtection="0"/>
    <xf numFmtId="0" fontId="19" fillId="40" borderId="0" applyNumberFormat="0" applyBorder="0" applyAlignment="0" applyProtection="0"/>
    <xf numFmtId="191" fontId="19" fillId="43" borderId="0" applyNumberFormat="0" applyBorder="0" applyAlignment="0" applyProtection="0"/>
    <xf numFmtId="191" fontId="19" fillId="43" borderId="0" applyNumberFormat="0" applyBorder="0" applyAlignment="0" applyProtection="0"/>
    <xf numFmtId="0" fontId="19" fillId="43" borderId="0" applyNumberFormat="0" applyBorder="0" applyAlignment="0" applyProtection="0"/>
    <xf numFmtId="191" fontId="19" fillId="43" borderId="0" applyNumberFormat="0" applyBorder="0" applyAlignment="0" applyProtection="0"/>
    <xf numFmtId="0" fontId="19" fillId="43" borderId="0" applyNumberFormat="0" applyBorder="0" applyAlignment="0" applyProtection="0"/>
    <xf numFmtId="191" fontId="19" fillId="43" borderId="0" applyNumberFormat="0" applyBorder="0" applyAlignment="0" applyProtection="0"/>
    <xf numFmtId="0" fontId="19" fillId="43" borderId="0" applyNumberFormat="0" applyBorder="0" applyAlignment="0" applyProtection="0"/>
    <xf numFmtId="191" fontId="19" fillId="43" borderId="0" applyNumberFormat="0" applyBorder="0" applyAlignment="0" applyProtection="0"/>
    <xf numFmtId="0" fontId="19" fillId="43" borderId="0" applyNumberFormat="0" applyBorder="0" applyAlignment="0" applyProtection="0"/>
    <xf numFmtId="191" fontId="19" fillId="43" borderId="0" applyNumberFormat="0" applyBorder="0" applyAlignment="0" applyProtection="0"/>
    <xf numFmtId="0" fontId="19" fillId="43" borderId="0" applyNumberFormat="0" applyBorder="0" applyAlignment="0" applyProtection="0"/>
    <xf numFmtId="191" fontId="19" fillId="43" borderId="0" applyNumberFormat="0" applyBorder="0" applyAlignment="0" applyProtection="0"/>
    <xf numFmtId="0" fontId="19" fillId="43" borderId="0" applyNumberFormat="0" applyBorder="0" applyAlignment="0" applyProtection="0"/>
    <xf numFmtId="191" fontId="19" fillId="43" borderId="0" applyNumberFormat="0" applyBorder="0" applyAlignment="0" applyProtection="0"/>
    <xf numFmtId="0" fontId="19" fillId="43" borderId="0" applyNumberFormat="0" applyBorder="0" applyAlignment="0" applyProtection="0"/>
    <xf numFmtId="191" fontId="19" fillId="43" borderId="0" applyNumberFormat="0" applyBorder="0" applyAlignment="0" applyProtection="0"/>
    <xf numFmtId="0" fontId="19" fillId="43" borderId="0" applyNumberFormat="0" applyBorder="0" applyAlignment="0" applyProtection="0"/>
    <xf numFmtId="191" fontId="19" fillId="46" borderId="0" applyNumberFormat="0" applyBorder="0" applyAlignment="0" applyProtection="0"/>
    <xf numFmtId="191" fontId="19" fillId="46" borderId="0" applyNumberFormat="0" applyBorder="0" applyAlignment="0" applyProtection="0"/>
    <xf numFmtId="0" fontId="19" fillId="46" borderId="0" applyNumberFormat="0" applyBorder="0" applyAlignment="0" applyProtection="0"/>
    <xf numFmtId="191" fontId="19" fillId="46" borderId="0" applyNumberFormat="0" applyBorder="0" applyAlignment="0" applyProtection="0"/>
    <xf numFmtId="0" fontId="19" fillId="46" borderId="0" applyNumberFormat="0" applyBorder="0" applyAlignment="0" applyProtection="0"/>
    <xf numFmtId="191" fontId="19" fillId="46" borderId="0" applyNumberFormat="0" applyBorder="0" applyAlignment="0" applyProtection="0"/>
    <xf numFmtId="0" fontId="19" fillId="46" borderId="0" applyNumberFormat="0" applyBorder="0" applyAlignment="0" applyProtection="0"/>
    <xf numFmtId="191" fontId="19" fillId="46" borderId="0" applyNumberFormat="0" applyBorder="0" applyAlignment="0" applyProtection="0"/>
    <xf numFmtId="0" fontId="19" fillId="46" borderId="0" applyNumberFormat="0" applyBorder="0" applyAlignment="0" applyProtection="0"/>
    <xf numFmtId="191" fontId="19" fillId="46" borderId="0" applyNumberFormat="0" applyBorder="0" applyAlignment="0" applyProtection="0"/>
    <xf numFmtId="0" fontId="19" fillId="46" borderId="0" applyNumberFormat="0" applyBorder="0" applyAlignment="0" applyProtection="0"/>
    <xf numFmtId="191" fontId="19" fillId="46" borderId="0" applyNumberFormat="0" applyBorder="0" applyAlignment="0" applyProtection="0"/>
    <xf numFmtId="0" fontId="19" fillId="46" borderId="0" applyNumberFormat="0" applyBorder="0" applyAlignment="0" applyProtection="0"/>
    <xf numFmtId="191" fontId="19" fillId="46" borderId="0" applyNumberFormat="0" applyBorder="0" applyAlignment="0" applyProtection="0"/>
    <xf numFmtId="0" fontId="19" fillId="46" borderId="0" applyNumberFormat="0" applyBorder="0" applyAlignment="0" applyProtection="0"/>
    <xf numFmtId="191" fontId="19" fillId="46" borderId="0" applyNumberFormat="0" applyBorder="0" applyAlignment="0" applyProtection="0"/>
    <xf numFmtId="0" fontId="19" fillId="46" borderId="0" applyNumberFormat="0" applyBorder="0" applyAlignment="0" applyProtection="0"/>
    <xf numFmtId="203" fontId="50" fillId="0" borderId="0"/>
    <xf numFmtId="203" fontId="50" fillId="0" borderId="0"/>
    <xf numFmtId="204" fontId="101" fillId="0" borderId="0"/>
    <xf numFmtId="179" fontId="53" fillId="0" borderId="0" applyFont="0" applyFill="0" applyBorder="0" applyAlignment="0" applyProtection="0"/>
    <xf numFmtId="191" fontId="29" fillId="47" borderId="0" applyNumberFormat="0" applyBorder="0" applyAlignment="0" applyProtection="0"/>
    <xf numFmtId="191" fontId="29" fillId="47" borderId="0" applyNumberFormat="0" applyBorder="0" applyAlignment="0" applyProtection="0"/>
    <xf numFmtId="0" fontId="29" fillId="47" borderId="0" applyNumberFormat="0" applyBorder="0" applyAlignment="0" applyProtection="0"/>
    <xf numFmtId="191" fontId="29" fillId="47" borderId="0" applyNumberFormat="0" applyBorder="0" applyAlignment="0" applyProtection="0"/>
    <xf numFmtId="0" fontId="29" fillId="47" borderId="0" applyNumberFormat="0" applyBorder="0" applyAlignment="0" applyProtection="0"/>
    <xf numFmtId="191" fontId="29" fillId="47" borderId="0" applyNumberFormat="0" applyBorder="0" applyAlignment="0" applyProtection="0"/>
    <xf numFmtId="0" fontId="29" fillId="47" borderId="0" applyNumberFormat="0" applyBorder="0" applyAlignment="0" applyProtection="0"/>
    <xf numFmtId="191" fontId="29" fillId="47" borderId="0" applyNumberFormat="0" applyBorder="0" applyAlignment="0" applyProtection="0"/>
    <xf numFmtId="0" fontId="29" fillId="47" borderId="0" applyNumberFormat="0" applyBorder="0" applyAlignment="0" applyProtection="0"/>
    <xf numFmtId="191" fontId="29" fillId="47" borderId="0" applyNumberFormat="0" applyBorder="0" applyAlignment="0" applyProtection="0"/>
    <xf numFmtId="0" fontId="29" fillId="47" borderId="0" applyNumberFormat="0" applyBorder="0" applyAlignment="0" applyProtection="0"/>
    <xf numFmtId="191" fontId="29" fillId="47" borderId="0" applyNumberFormat="0" applyBorder="0" applyAlignment="0" applyProtection="0"/>
    <xf numFmtId="0" fontId="29" fillId="47" borderId="0" applyNumberFormat="0" applyBorder="0" applyAlignment="0" applyProtection="0"/>
    <xf numFmtId="191" fontId="29" fillId="47" borderId="0" applyNumberFormat="0" applyBorder="0" applyAlignment="0" applyProtection="0"/>
    <xf numFmtId="0" fontId="29" fillId="47" borderId="0" applyNumberFormat="0" applyBorder="0" applyAlignment="0" applyProtection="0"/>
    <xf numFmtId="191" fontId="29" fillId="47" borderId="0" applyNumberFormat="0" applyBorder="0" applyAlignment="0" applyProtection="0"/>
    <xf numFmtId="0" fontId="29" fillId="47" borderId="0" applyNumberFormat="0" applyBorder="0" applyAlignment="0" applyProtection="0"/>
    <xf numFmtId="191" fontId="29" fillId="44" borderId="0" applyNumberFormat="0" applyBorder="0" applyAlignment="0" applyProtection="0"/>
    <xf numFmtId="191" fontId="29" fillId="44" borderId="0" applyNumberFormat="0" applyBorder="0" applyAlignment="0" applyProtection="0"/>
    <xf numFmtId="0" fontId="29" fillId="44" borderId="0" applyNumberFormat="0" applyBorder="0" applyAlignment="0" applyProtection="0"/>
    <xf numFmtId="191" fontId="29" fillId="44" borderId="0" applyNumberFormat="0" applyBorder="0" applyAlignment="0" applyProtection="0"/>
    <xf numFmtId="0" fontId="29" fillId="44" borderId="0" applyNumberFormat="0" applyBorder="0" applyAlignment="0" applyProtection="0"/>
    <xf numFmtId="191" fontId="29" fillId="44" borderId="0" applyNumberFormat="0" applyBorder="0" applyAlignment="0" applyProtection="0"/>
    <xf numFmtId="0" fontId="29" fillId="44" borderId="0" applyNumberFormat="0" applyBorder="0" applyAlignment="0" applyProtection="0"/>
    <xf numFmtId="191" fontId="29" fillId="44" borderId="0" applyNumberFormat="0" applyBorder="0" applyAlignment="0" applyProtection="0"/>
    <xf numFmtId="0" fontId="29" fillId="44" borderId="0" applyNumberFormat="0" applyBorder="0" applyAlignment="0" applyProtection="0"/>
    <xf numFmtId="191" fontId="29" fillId="44" borderId="0" applyNumberFormat="0" applyBorder="0" applyAlignment="0" applyProtection="0"/>
    <xf numFmtId="0" fontId="29" fillId="44" borderId="0" applyNumberFormat="0" applyBorder="0" applyAlignment="0" applyProtection="0"/>
    <xf numFmtId="191" fontId="29" fillId="44" borderId="0" applyNumberFormat="0" applyBorder="0" applyAlignment="0" applyProtection="0"/>
    <xf numFmtId="0" fontId="29" fillId="44" borderId="0" applyNumberFormat="0" applyBorder="0" applyAlignment="0" applyProtection="0"/>
    <xf numFmtId="191" fontId="29" fillId="44" borderId="0" applyNumberFormat="0" applyBorder="0" applyAlignment="0" applyProtection="0"/>
    <xf numFmtId="0" fontId="29" fillId="44" borderId="0" applyNumberFormat="0" applyBorder="0" applyAlignment="0" applyProtection="0"/>
    <xf numFmtId="191" fontId="29" fillId="44" borderId="0" applyNumberFormat="0" applyBorder="0" applyAlignment="0" applyProtection="0"/>
    <xf numFmtId="0" fontId="29" fillId="44" borderId="0" applyNumberFormat="0" applyBorder="0" applyAlignment="0" applyProtection="0"/>
    <xf numFmtId="191" fontId="29" fillId="45" borderId="0" applyNumberFormat="0" applyBorder="0" applyAlignment="0" applyProtection="0"/>
    <xf numFmtId="191" fontId="29" fillId="45" borderId="0" applyNumberFormat="0" applyBorder="0" applyAlignment="0" applyProtection="0"/>
    <xf numFmtId="0" fontId="29" fillId="45" borderId="0" applyNumberFormat="0" applyBorder="0" applyAlignment="0" applyProtection="0"/>
    <xf numFmtId="191" fontId="29" fillId="45" borderId="0" applyNumberFormat="0" applyBorder="0" applyAlignment="0" applyProtection="0"/>
    <xf numFmtId="0" fontId="29" fillId="45" borderId="0" applyNumberFormat="0" applyBorder="0" applyAlignment="0" applyProtection="0"/>
    <xf numFmtId="191" fontId="29" fillId="45" borderId="0" applyNumberFormat="0" applyBorder="0" applyAlignment="0" applyProtection="0"/>
    <xf numFmtId="0" fontId="29" fillId="45" borderId="0" applyNumberFormat="0" applyBorder="0" applyAlignment="0" applyProtection="0"/>
    <xf numFmtId="191" fontId="29" fillId="45" borderId="0" applyNumberFormat="0" applyBorder="0" applyAlignment="0" applyProtection="0"/>
    <xf numFmtId="0" fontId="29" fillId="45" borderId="0" applyNumberFormat="0" applyBorder="0" applyAlignment="0" applyProtection="0"/>
    <xf numFmtId="191" fontId="29" fillId="45" borderId="0" applyNumberFormat="0" applyBorder="0" applyAlignment="0" applyProtection="0"/>
    <xf numFmtId="0" fontId="29" fillId="45" borderId="0" applyNumberFormat="0" applyBorder="0" applyAlignment="0" applyProtection="0"/>
    <xf numFmtId="191" fontId="29" fillId="45" borderId="0" applyNumberFormat="0" applyBorder="0" applyAlignment="0" applyProtection="0"/>
    <xf numFmtId="0" fontId="29" fillId="45" borderId="0" applyNumberFormat="0" applyBorder="0" applyAlignment="0" applyProtection="0"/>
    <xf numFmtId="191" fontId="29" fillId="45" borderId="0" applyNumberFormat="0" applyBorder="0" applyAlignment="0" applyProtection="0"/>
    <xf numFmtId="0" fontId="29" fillId="45" borderId="0" applyNumberFormat="0" applyBorder="0" applyAlignment="0" applyProtection="0"/>
    <xf numFmtId="191" fontId="29" fillId="45" borderId="0" applyNumberFormat="0" applyBorder="0" applyAlignment="0" applyProtection="0"/>
    <xf numFmtId="0" fontId="29" fillId="45" borderId="0" applyNumberFormat="0" applyBorder="0" applyAlignment="0" applyProtection="0"/>
    <xf numFmtId="191" fontId="29" fillId="48" borderId="0" applyNumberFormat="0" applyBorder="0" applyAlignment="0" applyProtection="0"/>
    <xf numFmtId="191" fontId="29" fillId="48" borderId="0" applyNumberFormat="0" applyBorder="0" applyAlignment="0" applyProtection="0"/>
    <xf numFmtId="0" fontId="29" fillId="48" borderId="0" applyNumberFormat="0" applyBorder="0" applyAlignment="0" applyProtection="0"/>
    <xf numFmtId="191" fontId="29" fillId="48" borderId="0" applyNumberFormat="0" applyBorder="0" applyAlignment="0" applyProtection="0"/>
    <xf numFmtId="0" fontId="29" fillId="48" borderId="0" applyNumberFormat="0" applyBorder="0" applyAlignment="0" applyProtection="0"/>
    <xf numFmtId="191" fontId="29" fillId="48" borderId="0" applyNumberFormat="0" applyBorder="0" applyAlignment="0" applyProtection="0"/>
    <xf numFmtId="0" fontId="29" fillId="48" borderId="0" applyNumberFormat="0" applyBorder="0" applyAlignment="0" applyProtection="0"/>
    <xf numFmtId="191" fontId="29" fillId="48" borderId="0" applyNumberFormat="0" applyBorder="0" applyAlignment="0" applyProtection="0"/>
    <xf numFmtId="0" fontId="29" fillId="48" borderId="0" applyNumberFormat="0" applyBorder="0" applyAlignment="0" applyProtection="0"/>
    <xf numFmtId="191" fontId="29" fillId="48" borderId="0" applyNumberFormat="0" applyBorder="0" applyAlignment="0" applyProtection="0"/>
    <xf numFmtId="0" fontId="29" fillId="48" borderId="0" applyNumberFormat="0" applyBorder="0" applyAlignment="0" applyProtection="0"/>
    <xf numFmtId="191" fontId="29" fillId="48" borderId="0" applyNumberFormat="0" applyBorder="0" applyAlignment="0" applyProtection="0"/>
    <xf numFmtId="0" fontId="29" fillId="48" borderId="0" applyNumberFormat="0" applyBorder="0" applyAlignment="0" applyProtection="0"/>
    <xf numFmtId="191" fontId="29" fillId="48" borderId="0" applyNumberFormat="0" applyBorder="0" applyAlignment="0" applyProtection="0"/>
    <xf numFmtId="0" fontId="29" fillId="48" borderId="0" applyNumberFormat="0" applyBorder="0" applyAlignment="0" applyProtection="0"/>
    <xf numFmtId="191" fontId="29" fillId="48" borderId="0" applyNumberFormat="0" applyBorder="0" applyAlignment="0" applyProtection="0"/>
    <xf numFmtId="0" fontId="29" fillId="48" borderId="0" applyNumberFormat="0" applyBorder="0" applyAlignment="0" applyProtection="0"/>
    <xf numFmtId="191" fontId="29" fillId="49" borderId="0" applyNumberFormat="0" applyBorder="0" applyAlignment="0" applyProtection="0"/>
    <xf numFmtId="191" fontId="29" fillId="49" borderId="0" applyNumberFormat="0" applyBorder="0" applyAlignment="0" applyProtection="0"/>
    <xf numFmtId="0" fontId="29" fillId="49" borderId="0" applyNumberFormat="0" applyBorder="0" applyAlignment="0" applyProtection="0"/>
    <xf numFmtId="191" fontId="29" fillId="49" borderId="0" applyNumberFormat="0" applyBorder="0" applyAlignment="0" applyProtection="0"/>
    <xf numFmtId="0" fontId="29" fillId="49" borderId="0" applyNumberFormat="0" applyBorder="0" applyAlignment="0" applyProtection="0"/>
    <xf numFmtId="191" fontId="29" fillId="49" borderId="0" applyNumberFormat="0" applyBorder="0" applyAlignment="0" applyProtection="0"/>
    <xf numFmtId="0" fontId="29" fillId="49" borderId="0" applyNumberFormat="0" applyBorder="0" applyAlignment="0" applyProtection="0"/>
    <xf numFmtId="191" fontId="29" fillId="49" borderId="0" applyNumberFormat="0" applyBorder="0" applyAlignment="0" applyProtection="0"/>
    <xf numFmtId="0" fontId="29" fillId="49" borderId="0" applyNumberFormat="0" applyBorder="0" applyAlignment="0" applyProtection="0"/>
    <xf numFmtId="191" fontId="29" fillId="49" borderId="0" applyNumberFormat="0" applyBorder="0" applyAlignment="0" applyProtection="0"/>
    <xf numFmtId="0" fontId="29" fillId="49" borderId="0" applyNumberFormat="0" applyBorder="0" applyAlignment="0" applyProtection="0"/>
    <xf numFmtId="191" fontId="29" fillId="49" borderId="0" applyNumberFormat="0" applyBorder="0" applyAlignment="0" applyProtection="0"/>
    <xf numFmtId="0" fontId="29" fillId="49" borderId="0" applyNumberFormat="0" applyBorder="0" applyAlignment="0" applyProtection="0"/>
    <xf numFmtId="191" fontId="29" fillId="49" borderId="0" applyNumberFormat="0" applyBorder="0" applyAlignment="0" applyProtection="0"/>
    <xf numFmtId="0" fontId="29" fillId="49" borderId="0" applyNumberFormat="0" applyBorder="0" applyAlignment="0" applyProtection="0"/>
    <xf numFmtId="191" fontId="29" fillId="49" borderId="0" applyNumberFormat="0" applyBorder="0" applyAlignment="0" applyProtection="0"/>
    <xf numFmtId="0" fontId="29" fillId="49" borderId="0" applyNumberFormat="0" applyBorder="0" applyAlignment="0" applyProtection="0"/>
    <xf numFmtId="191" fontId="29" fillId="50" borderId="0" applyNumberFormat="0" applyBorder="0" applyAlignment="0" applyProtection="0"/>
    <xf numFmtId="191" fontId="29" fillId="50" borderId="0" applyNumberFormat="0" applyBorder="0" applyAlignment="0" applyProtection="0"/>
    <xf numFmtId="0" fontId="29" fillId="50" borderId="0" applyNumberFormat="0" applyBorder="0" applyAlignment="0" applyProtection="0"/>
    <xf numFmtId="191" fontId="29" fillId="50" borderId="0" applyNumberFormat="0" applyBorder="0" applyAlignment="0" applyProtection="0"/>
    <xf numFmtId="0" fontId="29" fillId="50" borderId="0" applyNumberFormat="0" applyBorder="0" applyAlignment="0" applyProtection="0"/>
    <xf numFmtId="191" fontId="29" fillId="50" borderId="0" applyNumberFormat="0" applyBorder="0" applyAlignment="0" applyProtection="0"/>
    <xf numFmtId="0" fontId="29" fillId="50" borderId="0" applyNumberFormat="0" applyBorder="0" applyAlignment="0" applyProtection="0"/>
    <xf numFmtId="191" fontId="29" fillId="50" borderId="0" applyNumberFormat="0" applyBorder="0" applyAlignment="0" applyProtection="0"/>
    <xf numFmtId="0" fontId="29" fillId="50" borderId="0" applyNumberFormat="0" applyBorder="0" applyAlignment="0" applyProtection="0"/>
    <xf numFmtId="191" fontId="29" fillId="50" borderId="0" applyNumberFormat="0" applyBorder="0" applyAlignment="0" applyProtection="0"/>
    <xf numFmtId="0" fontId="29" fillId="50" borderId="0" applyNumberFormat="0" applyBorder="0" applyAlignment="0" applyProtection="0"/>
    <xf numFmtId="191" fontId="29" fillId="50" borderId="0" applyNumberFormat="0" applyBorder="0" applyAlignment="0" applyProtection="0"/>
    <xf numFmtId="0" fontId="29" fillId="50" borderId="0" applyNumberFormat="0" applyBorder="0" applyAlignment="0" applyProtection="0"/>
    <xf numFmtId="191" fontId="29" fillId="50" borderId="0" applyNumberFormat="0" applyBorder="0" applyAlignment="0" applyProtection="0"/>
    <xf numFmtId="0" fontId="29" fillId="50" borderId="0" applyNumberFormat="0" applyBorder="0" applyAlignment="0" applyProtection="0"/>
    <xf numFmtId="191" fontId="29" fillId="50" borderId="0" applyNumberFormat="0" applyBorder="0" applyAlignment="0" applyProtection="0"/>
    <xf numFmtId="0" fontId="29" fillId="50" borderId="0" applyNumberFormat="0" applyBorder="0" applyAlignment="0" applyProtection="0"/>
    <xf numFmtId="205" fontId="50" fillId="0" borderId="0">
      <alignment horizontal="center"/>
    </xf>
    <xf numFmtId="205" fontId="50" fillId="0" borderId="0">
      <alignment horizontal="center"/>
    </xf>
    <xf numFmtId="206" fontId="50" fillId="0" borderId="0">
      <alignment horizontal="center"/>
    </xf>
    <xf numFmtId="206" fontId="50" fillId="0" borderId="0">
      <alignment horizontal="center"/>
    </xf>
    <xf numFmtId="207" fontId="50" fillId="0" borderId="0">
      <alignment horizontal="center"/>
    </xf>
    <xf numFmtId="207" fontId="50" fillId="0" borderId="0">
      <alignment horizontal="center"/>
    </xf>
    <xf numFmtId="208" fontId="50" fillId="0" borderId="0">
      <alignment horizontal="center"/>
    </xf>
    <xf numFmtId="208" fontId="50" fillId="0" borderId="0">
      <alignment horizontal="center"/>
    </xf>
    <xf numFmtId="209" fontId="50" fillId="0" borderId="0">
      <alignment horizontal="center"/>
    </xf>
    <xf numFmtId="209" fontId="50" fillId="0" borderId="0">
      <alignment horizontal="center"/>
    </xf>
    <xf numFmtId="191" fontId="29" fillId="53" borderId="0" applyNumberFormat="0" applyBorder="0" applyAlignment="0" applyProtection="0"/>
    <xf numFmtId="191" fontId="29" fillId="53" borderId="0" applyNumberFormat="0" applyBorder="0" applyAlignment="0" applyProtection="0"/>
    <xf numFmtId="0" fontId="29" fillId="53" borderId="0" applyNumberFormat="0" applyBorder="0" applyAlignment="0" applyProtection="0"/>
    <xf numFmtId="191" fontId="29" fillId="53" borderId="0" applyNumberFormat="0" applyBorder="0" applyAlignment="0" applyProtection="0"/>
    <xf numFmtId="0" fontId="29" fillId="53" borderId="0" applyNumberFormat="0" applyBorder="0" applyAlignment="0" applyProtection="0"/>
    <xf numFmtId="191" fontId="29" fillId="53" borderId="0" applyNumberFormat="0" applyBorder="0" applyAlignment="0" applyProtection="0"/>
    <xf numFmtId="0" fontId="29" fillId="53" borderId="0" applyNumberFormat="0" applyBorder="0" applyAlignment="0" applyProtection="0"/>
    <xf numFmtId="191" fontId="29" fillId="53" borderId="0" applyNumberFormat="0" applyBorder="0" applyAlignment="0" applyProtection="0"/>
    <xf numFmtId="0" fontId="29" fillId="53" borderId="0" applyNumberFormat="0" applyBorder="0" applyAlignment="0" applyProtection="0"/>
    <xf numFmtId="191" fontId="29" fillId="53" borderId="0" applyNumberFormat="0" applyBorder="0" applyAlignment="0" applyProtection="0"/>
    <xf numFmtId="0" fontId="29" fillId="53" borderId="0" applyNumberFormat="0" applyBorder="0" applyAlignment="0" applyProtection="0"/>
    <xf numFmtId="191" fontId="29" fillId="53" borderId="0" applyNumberFormat="0" applyBorder="0" applyAlignment="0" applyProtection="0"/>
    <xf numFmtId="0" fontId="29" fillId="53" borderId="0" applyNumberFormat="0" applyBorder="0" applyAlignment="0" applyProtection="0"/>
    <xf numFmtId="191" fontId="29" fillId="53" borderId="0" applyNumberFormat="0" applyBorder="0" applyAlignment="0" applyProtection="0"/>
    <xf numFmtId="0" fontId="29" fillId="53" borderId="0" applyNumberFormat="0" applyBorder="0" applyAlignment="0" applyProtection="0"/>
    <xf numFmtId="191" fontId="29" fillId="53" borderId="0" applyNumberFormat="0" applyBorder="0" applyAlignment="0" applyProtection="0"/>
    <xf numFmtId="0" fontId="29" fillId="53" borderId="0" applyNumberFormat="0" applyBorder="0" applyAlignment="0" applyProtection="0"/>
    <xf numFmtId="191" fontId="29" fillId="54" borderId="0" applyNumberFormat="0" applyBorder="0" applyAlignment="0" applyProtection="0"/>
    <xf numFmtId="191" fontId="29" fillId="54" borderId="0" applyNumberFormat="0" applyBorder="0" applyAlignment="0" applyProtection="0"/>
    <xf numFmtId="0" fontId="29" fillId="54" borderId="0" applyNumberFormat="0" applyBorder="0" applyAlignment="0" applyProtection="0"/>
    <xf numFmtId="191" fontId="29" fillId="54" borderId="0" applyNumberFormat="0" applyBorder="0" applyAlignment="0" applyProtection="0"/>
    <xf numFmtId="0" fontId="29" fillId="54" borderId="0" applyNumberFormat="0" applyBorder="0" applyAlignment="0" applyProtection="0"/>
    <xf numFmtId="191" fontId="29" fillId="54" borderId="0" applyNumberFormat="0" applyBorder="0" applyAlignment="0" applyProtection="0"/>
    <xf numFmtId="0" fontId="29" fillId="54" borderId="0" applyNumberFormat="0" applyBorder="0" applyAlignment="0" applyProtection="0"/>
    <xf numFmtId="191" fontId="29" fillId="54" borderId="0" applyNumberFormat="0" applyBorder="0" applyAlignment="0" applyProtection="0"/>
    <xf numFmtId="0" fontId="29" fillId="54" borderId="0" applyNumberFormat="0" applyBorder="0" applyAlignment="0" applyProtection="0"/>
    <xf numFmtId="191" fontId="29" fillId="54" borderId="0" applyNumberFormat="0" applyBorder="0" applyAlignment="0" applyProtection="0"/>
    <xf numFmtId="0" fontId="29" fillId="54" borderId="0" applyNumberFormat="0" applyBorder="0" applyAlignment="0" applyProtection="0"/>
    <xf numFmtId="191" fontId="29" fillId="54" borderId="0" applyNumberFormat="0" applyBorder="0" applyAlignment="0" applyProtection="0"/>
    <xf numFmtId="0" fontId="29" fillId="54" borderId="0" applyNumberFormat="0" applyBorder="0" applyAlignment="0" applyProtection="0"/>
    <xf numFmtId="191" fontId="29" fillId="54" borderId="0" applyNumberFormat="0" applyBorder="0" applyAlignment="0" applyProtection="0"/>
    <xf numFmtId="0" fontId="29" fillId="54" borderId="0" applyNumberFormat="0" applyBorder="0" applyAlignment="0" applyProtection="0"/>
    <xf numFmtId="191" fontId="29" fillId="54" borderId="0" applyNumberFormat="0" applyBorder="0" applyAlignment="0" applyProtection="0"/>
    <xf numFmtId="0" fontId="29" fillId="54" borderId="0" applyNumberFormat="0" applyBorder="0" applyAlignment="0" applyProtection="0"/>
    <xf numFmtId="191" fontId="29" fillId="55" borderId="0" applyNumberFormat="0" applyBorder="0" applyAlignment="0" applyProtection="0"/>
    <xf numFmtId="191" fontId="29" fillId="55" borderId="0" applyNumberFormat="0" applyBorder="0" applyAlignment="0" applyProtection="0"/>
    <xf numFmtId="0" fontId="29" fillId="55" borderId="0" applyNumberFormat="0" applyBorder="0" applyAlignment="0" applyProtection="0"/>
    <xf numFmtId="191" fontId="29" fillId="55" borderId="0" applyNumberFormat="0" applyBorder="0" applyAlignment="0" applyProtection="0"/>
    <xf numFmtId="0" fontId="29" fillId="55" borderId="0" applyNumberFormat="0" applyBorder="0" applyAlignment="0" applyProtection="0"/>
    <xf numFmtId="191" fontId="29" fillId="55" borderId="0" applyNumberFormat="0" applyBorder="0" applyAlignment="0" applyProtection="0"/>
    <xf numFmtId="0" fontId="29" fillId="55" borderId="0" applyNumberFormat="0" applyBorder="0" applyAlignment="0" applyProtection="0"/>
    <xf numFmtId="191" fontId="29" fillId="55" borderId="0" applyNumberFormat="0" applyBorder="0" applyAlignment="0" applyProtection="0"/>
    <xf numFmtId="0" fontId="29" fillId="55" borderId="0" applyNumberFormat="0" applyBorder="0" applyAlignment="0" applyProtection="0"/>
    <xf numFmtId="191" fontId="29" fillId="55" borderId="0" applyNumberFormat="0" applyBorder="0" applyAlignment="0" applyProtection="0"/>
    <xf numFmtId="0" fontId="29" fillId="55" borderId="0" applyNumberFormat="0" applyBorder="0" applyAlignment="0" applyProtection="0"/>
    <xf numFmtId="191" fontId="29" fillId="55" borderId="0" applyNumberFormat="0" applyBorder="0" applyAlignment="0" applyProtection="0"/>
    <xf numFmtId="0" fontId="29" fillId="55" borderId="0" applyNumberFormat="0" applyBorder="0" applyAlignment="0" applyProtection="0"/>
    <xf numFmtId="191" fontId="29" fillId="55" borderId="0" applyNumberFormat="0" applyBorder="0" applyAlignment="0" applyProtection="0"/>
    <xf numFmtId="0" fontId="29" fillId="55" borderId="0" applyNumberFormat="0" applyBorder="0" applyAlignment="0" applyProtection="0"/>
    <xf numFmtId="191" fontId="29" fillId="55" borderId="0" applyNumberFormat="0" applyBorder="0" applyAlignment="0" applyProtection="0"/>
    <xf numFmtId="0" fontId="29" fillId="55" borderId="0" applyNumberFormat="0" applyBorder="0" applyAlignment="0" applyProtection="0"/>
    <xf numFmtId="191" fontId="29" fillId="48" borderId="0" applyNumberFormat="0" applyBorder="0" applyAlignment="0" applyProtection="0"/>
    <xf numFmtId="191" fontId="29" fillId="48" borderId="0" applyNumberFormat="0" applyBorder="0" applyAlignment="0" applyProtection="0"/>
    <xf numFmtId="0" fontId="29" fillId="48" borderId="0" applyNumberFormat="0" applyBorder="0" applyAlignment="0" applyProtection="0"/>
    <xf numFmtId="191" fontId="29" fillId="48" borderId="0" applyNumberFormat="0" applyBorder="0" applyAlignment="0" applyProtection="0"/>
    <xf numFmtId="0" fontId="29" fillId="48" borderId="0" applyNumberFormat="0" applyBorder="0" applyAlignment="0" applyProtection="0"/>
    <xf numFmtId="191" fontId="29" fillId="48" borderId="0" applyNumberFormat="0" applyBorder="0" applyAlignment="0" applyProtection="0"/>
    <xf numFmtId="0" fontId="29" fillId="48" borderId="0" applyNumberFormat="0" applyBorder="0" applyAlignment="0" applyProtection="0"/>
    <xf numFmtId="191" fontId="29" fillId="48" borderId="0" applyNumberFormat="0" applyBorder="0" applyAlignment="0" applyProtection="0"/>
    <xf numFmtId="0" fontId="29" fillId="48" borderId="0" applyNumberFormat="0" applyBorder="0" applyAlignment="0" applyProtection="0"/>
    <xf numFmtId="191" fontId="29" fillId="48" borderId="0" applyNumberFormat="0" applyBorder="0" applyAlignment="0" applyProtection="0"/>
    <xf numFmtId="0" fontId="29" fillId="48" borderId="0" applyNumberFormat="0" applyBorder="0" applyAlignment="0" applyProtection="0"/>
    <xf numFmtId="191" fontId="29" fillId="48" borderId="0" applyNumberFormat="0" applyBorder="0" applyAlignment="0" applyProtection="0"/>
    <xf numFmtId="0" fontId="29" fillId="48" borderId="0" applyNumberFormat="0" applyBorder="0" applyAlignment="0" applyProtection="0"/>
    <xf numFmtId="191" fontId="29" fillId="48" borderId="0" applyNumberFormat="0" applyBorder="0" applyAlignment="0" applyProtection="0"/>
    <xf numFmtId="0" fontId="29" fillId="48" borderId="0" applyNumberFormat="0" applyBorder="0" applyAlignment="0" applyProtection="0"/>
    <xf numFmtId="191" fontId="29" fillId="48" borderId="0" applyNumberFormat="0" applyBorder="0" applyAlignment="0" applyProtection="0"/>
    <xf numFmtId="0" fontId="29" fillId="48" borderId="0" applyNumberFormat="0" applyBorder="0" applyAlignment="0" applyProtection="0"/>
    <xf numFmtId="191" fontId="29" fillId="49" borderId="0" applyNumberFormat="0" applyBorder="0" applyAlignment="0" applyProtection="0"/>
    <xf numFmtId="191" fontId="29" fillId="49" borderId="0" applyNumberFormat="0" applyBorder="0" applyAlignment="0" applyProtection="0"/>
    <xf numFmtId="0" fontId="29" fillId="49" borderId="0" applyNumberFormat="0" applyBorder="0" applyAlignment="0" applyProtection="0"/>
    <xf numFmtId="191" fontId="29" fillId="49" borderId="0" applyNumberFormat="0" applyBorder="0" applyAlignment="0" applyProtection="0"/>
    <xf numFmtId="0" fontId="29" fillId="49" borderId="0" applyNumberFormat="0" applyBorder="0" applyAlignment="0" applyProtection="0"/>
    <xf numFmtId="191" fontId="29" fillId="49" borderId="0" applyNumberFormat="0" applyBorder="0" applyAlignment="0" applyProtection="0"/>
    <xf numFmtId="0" fontId="29" fillId="49" borderId="0" applyNumberFormat="0" applyBorder="0" applyAlignment="0" applyProtection="0"/>
    <xf numFmtId="191" fontId="29" fillId="49" borderId="0" applyNumberFormat="0" applyBorder="0" applyAlignment="0" applyProtection="0"/>
    <xf numFmtId="0" fontId="29" fillId="49" borderId="0" applyNumberFormat="0" applyBorder="0" applyAlignment="0" applyProtection="0"/>
    <xf numFmtId="191" fontId="29" fillId="49" borderId="0" applyNumberFormat="0" applyBorder="0" applyAlignment="0" applyProtection="0"/>
    <xf numFmtId="0" fontId="29" fillId="49" borderId="0" applyNumberFormat="0" applyBorder="0" applyAlignment="0" applyProtection="0"/>
    <xf numFmtId="191" fontId="29" fillId="49" borderId="0" applyNumberFormat="0" applyBorder="0" applyAlignment="0" applyProtection="0"/>
    <xf numFmtId="0" fontId="29" fillId="49" borderId="0" applyNumberFormat="0" applyBorder="0" applyAlignment="0" applyProtection="0"/>
    <xf numFmtId="191" fontId="29" fillId="49" borderId="0" applyNumberFormat="0" applyBorder="0" applyAlignment="0" applyProtection="0"/>
    <xf numFmtId="0" fontId="29" fillId="49" borderId="0" applyNumberFormat="0" applyBorder="0" applyAlignment="0" applyProtection="0"/>
    <xf numFmtId="191" fontId="29" fillId="49" borderId="0" applyNumberFormat="0" applyBorder="0" applyAlignment="0" applyProtection="0"/>
    <xf numFmtId="0" fontId="29" fillId="49" borderId="0" applyNumberFormat="0" applyBorder="0" applyAlignment="0" applyProtection="0"/>
    <xf numFmtId="191" fontId="29" fillId="56" borderId="0" applyNumberFormat="0" applyBorder="0" applyAlignment="0" applyProtection="0"/>
    <xf numFmtId="191" fontId="29" fillId="56" borderId="0" applyNumberFormat="0" applyBorder="0" applyAlignment="0" applyProtection="0"/>
    <xf numFmtId="0" fontId="29" fillId="56" borderId="0" applyNumberFormat="0" applyBorder="0" applyAlignment="0" applyProtection="0"/>
    <xf numFmtId="191" fontId="29" fillId="56" borderId="0" applyNumberFormat="0" applyBorder="0" applyAlignment="0" applyProtection="0"/>
    <xf numFmtId="0" fontId="29" fillId="56" borderId="0" applyNumberFormat="0" applyBorder="0" applyAlignment="0" applyProtection="0"/>
    <xf numFmtId="191" fontId="29" fillId="56" borderId="0" applyNumberFormat="0" applyBorder="0" applyAlignment="0" applyProtection="0"/>
    <xf numFmtId="0" fontId="29" fillId="56" borderId="0" applyNumberFormat="0" applyBorder="0" applyAlignment="0" applyProtection="0"/>
    <xf numFmtId="191" fontId="29" fillId="56" borderId="0" applyNumberFormat="0" applyBorder="0" applyAlignment="0" applyProtection="0"/>
    <xf numFmtId="0" fontId="29" fillId="56" borderId="0" applyNumberFormat="0" applyBorder="0" applyAlignment="0" applyProtection="0"/>
    <xf numFmtId="191" fontId="29" fillId="56" borderId="0" applyNumberFormat="0" applyBorder="0" applyAlignment="0" applyProtection="0"/>
    <xf numFmtId="0" fontId="29" fillId="56" borderId="0" applyNumberFormat="0" applyBorder="0" applyAlignment="0" applyProtection="0"/>
    <xf numFmtId="191" fontId="29" fillId="56" borderId="0" applyNumberFormat="0" applyBorder="0" applyAlignment="0" applyProtection="0"/>
    <xf numFmtId="0" fontId="29" fillId="56" borderId="0" applyNumberFormat="0" applyBorder="0" applyAlignment="0" applyProtection="0"/>
    <xf numFmtId="191" fontId="29" fillId="56" borderId="0" applyNumberFormat="0" applyBorder="0" applyAlignment="0" applyProtection="0"/>
    <xf numFmtId="0" fontId="29" fillId="56" borderId="0" applyNumberFormat="0" applyBorder="0" applyAlignment="0" applyProtection="0"/>
    <xf numFmtId="191" fontId="29" fillId="56" borderId="0" applyNumberFormat="0" applyBorder="0" applyAlignment="0" applyProtection="0"/>
    <xf numFmtId="0" fontId="29" fillId="56" borderId="0" applyNumberFormat="0" applyBorder="0" applyAlignment="0" applyProtection="0"/>
    <xf numFmtId="191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91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91" fontId="26" fillId="0" borderId="0" applyNumberFormat="0" applyFill="0" applyBorder="0" applyAlignment="0" applyProtection="0"/>
    <xf numFmtId="191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91" fontId="14" fillId="0" borderId="0" applyNumberFormat="0" applyFill="0" applyBorder="0" applyAlignment="0" applyProtection="0"/>
    <xf numFmtId="191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91" fontId="21" fillId="0" borderId="0" applyNumberFormat="0" applyFill="0" applyBorder="0" applyAlignment="0" applyProtection="0"/>
    <xf numFmtId="191" fontId="21" fillId="0" borderId="0" applyNumberFormat="0" applyFill="0" applyBorder="0" applyAlignment="0" applyProtection="0"/>
    <xf numFmtId="191" fontId="21" fillId="0" borderId="0" applyNumberFormat="0" applyFill="0" applyBorder="0" applyAlignment="0" applyProtection="0"/>
    <xf numFmtId="191" fontId="21" fillId="0" borderId="0" applyNumberFormat="0" applyFill="0" applyBorder="0" applyAlignment="0" applyProtection="0"/>
    <xf numFmtId="191" fontId="21" fillId="0" borderId="0" applyNumberFormat="0" applyFill="0" applyBorder="0" applyAlignment="0" applyProtection="0"/>
    <xf numFmtId="191" fontId="21" fillId="0" borderId="0" applyNumberFormat="0" applyFill="0" applyBorder="0" applyAlignment="0" applyProtection="0"/>
    <xf numFmtId="191" fontId="21" fillId="0" borderId="0" applyNumberFormat="0" applyFill="0" applyBorder="0" applyAlignment="0" applyProtection="0"/>
    <xf numFmtId="191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91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91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91" fontId="14" fillId="0" borderId="0" applyNumberFormat="0" applyFill="0" applyBorder="0" applyAlignment="0" applyProtection="0"/>
    <xf numFmtId="191" fontId="14" fillId="0" borderId="0" applyNumberFormat="0" applyFill="0" applyBorder="0" applyAlignment="0" applyProtection="0"/>
    <xf numFmtId="191" fontId="14" fillId="0" borderId="0" applyNumberFormat="0" applyFill="0" applyBorder="0" applyAlignment="0" applyProtection="0"/>
    <xf numFmtId="191" fontId="14" fillId="0" borderId="0" applyNumberFormat="0" applyFill="0" applyBorder="0" applyAlignment="0" applyProtection="0"/>
    <xf numFmtId="191" fontId="14" fillId="0" borderId="0" applyNumberFormat="0" applyFill="0" applyBorder="0" applyAlignment="0" applyProtection="0"/>
    <xf numFmtId="191" fontId="21" fillId="0" borderId="0" applyNumberFormat="0" applyFill="0" applyBorder="0" applyAlignment="0" applyProtection="0"/>
    <xf numFmtId="0" fontId="14" fillId="0" borderId="21">
      <alignment horizontal="center" vertical="center"/>
    </xf>
    <xf numFmtId="173" fontId="66" fillId="0" borderId="39"/>
    <xf numFmtId="191" fontId="77" fillId="38" borderId="0" applyNumberFormat="0" applyBorder="0" applyAlignment="0" applyProtection="0"/>
    <xf numFmtId="191" fontId="77" fillId="38" borderId="0" applyNumberFormat="0" applyBorder="0" applyAlignment="0" applyProtection="0"/>
    <xf numFmtId="0" fontId="77" fillId="38" borderId="0" applyNumberFormat="0" applyBorder="0" applyAlignment="0" applyProtection="0"/>
    <xf numFmtId="191" fontId="77" fillId="38" borderId="0" applyNumberFormat="0" applyBorder="0" applyAlignment="0" applyProtection="0"/>
    <xf numFmtId="0" fontId="77" fillId="38" borderId="0" applyNumberFormat="0" applyBorder="0" applyAlignment="0" applyProtection="0"/>
    <xf numFmtId="191" fontId="77" fillId="38" borderId="0" applyNumberFormat="0" applyBorder="0" applyAlignment="0" applyProtection="0"/>
    <xf numFmtId="0" fontId="77" fillId="38" borderId="0" applyNumberFormat="0" applyBorder="0" applyAlignment="0" applyProtection="0"/>
    <xf numFmtId="191" fontId="77" fillId="38" borderId="0" applyNumberFormat="0" applyBorder="0" applyAlignment="0" applyProtection="0"/>
    <xf numFmtId="0" fontId="77" fillId="38" borderId="0" applyNumberFormat="0" applyBorder="0" applyAlignment="0" applyProtection="0"/>
    <xf numFmtId="191" fontId="77" fillId="38" borderId="0" applyNumberFormat="0" applyBorder="0" applyAlignment="0" applyProtection="0"/>
    <xf numFmtId="0" fontId="77" fillId="38" borderId="0" applyNumberFormat="0" applyBorder="0" applyAlignment="0" applyProtection="0"/>
    <xf numFmtId="191" fontId="77" fillId="38" borderId="0" applyNumberFormat="0" applyBorder="0" applyAlignment="0" applyProtection="0"/>
    <xf numFmtId="0" fontId="77" fillId="38" borderId="0" applyNumberFormat="0" applyBorder="0" applyAlignment="0" applyProtection="0"/>
    <xf numFmtId="191" fontId="77" fillId="38" borderId="0" applyNumberFormat="0" applyBorder="0" applyAlignment="0" applyProtection="0"/>
    <xf numFmtId="0" fontId="77" fillId="38" borderId="0" applyNumberFormat="0" applyBorder="0" applyAlignment="0" applyProtection="0"/>
    <xf numFmtId="191" fontId="77" fillId="38" borderId="0" applyNumberFormat="0" applyBorder="0" applyAlignment="0" applyProtection="0"/>
    <xf numFmtId="0" fontId="77" fillId="38" borderId="0" applyNumberFormat="0" applyBorder="0" applyAlignment="0" applyProtection="0"/>
    <xf numFmtId="173" fontId="102" fillId="0" borderId="0">
      <alignment vertical="top"/>
    </xf>
    <xf numFmtId="173" fontId="103" fillId="0" borderId="0">
      <alignment horizontal="right"/>
    </xf>
    <xf numFmtId="210" fontId="103" fillId="0" borderId="0" applyFill="0" applyBorder="0" applyProtection="0"/>
    <xf numFmtId="210" fontId="103" fillId="0" borderId="0" applyFill="0" applyBorder="0" applyProtection="0"/>
    <xf numFmtId="173" fontId="103" fillId="0" borderId="0">
      <alignment horizontal="right"/>
    </xf>
    <xf numFmtId="210" fontId="103" fillId="0" borderId="0" applyFill="0" applyBorder="0" applyProtection="0"/>
    <xf numFmtId="210" fontId="103" fillId="0" borderId="0" applyFill="0" applyBorder="0" applyProtection="0"/>
    <xf numFmtId="210" fontId="103" fillId="0" borderId="0" applyFill="0" applyBorder="0" applyProtection="0"/>
    <xf numFmtId="210" fontId="103" fillId="0" borderId="0" applyFill="0" applyBorder="0" applyProtection="0"/>
    <xf numFmtId="210" fontId="103" fillId="0" borderId="0" applyFill="0" applyBorder="0" applyProtection="0"/>
    <xf numFmtId="210" fontId="103" fillId="0" borderId="0" applyFill="0" applyBorder="0" applyProtection="0"/>
    <xf numFmtId="210" fontId="103" fillId="0" borderId="0" applyFill="0" applyBorder="0" applyProtection="0"/>
    <xf numFmtId="210" fontId="103" fillId="0" borderId="0" applyFill="0" applyBorder="0" applyProtection="0"/>
    <xf numFmtId="173" fontId="103" fillId="0" borderId="0">
      <alignment horizontal="left"/>
    </xf>
    <xf numFmtId="173" fontId="103" fillId="0" borderId="0">
      <alignment horizontal="left"/>
    </xf>
    <xf numFmtId="191" fontId="103" fillId="0" borderId="0">
      <alignment horizontal="left"/>
    </xf>
    <xf numFmtId="191" fontId="103" fillId="0" borderId="0">
      <alignment horizontal="left"/>
    </xf>
    <xf numFmtId="191" fontId="103" fillId="0" borderId="0">
      <alignment horizontal="left"/>
    </xf>
    <xf numFmtId="191" fontId="103" fillId="0" borderId="0">
      <alignment horizontal="left"/>
    </xf>
    <xf numFmtId="191" fontId="103" fillId="0" borderId="0">
      <alignment horizontal="left"/>
    </xf>
    <xf numFmtId="191" fontId="103" fillId="0" borderId="0">
      <alignment horizontal="left"/>
    </xf>
    <xf numFmtId="2" fontId="73" fillId="0" borderId="0">
      <protection locked="0"/>
    </xf>
    <xf numFmtId="2" fontId="104" fillId="0" borderId="0">
      <protection locked="0"/>
    </xf>
    <xf numFmtId="191" fontId="59" fillId="51" borderId="27" applyNumberFormat="0" applyAlignment="0" applyProtection="0"/>
    <xf numFmtId="191" fontId="59" fillId="51" borderId="27" applyNumberFormat="0" applyAlignment="0" applyProtection="0"/>
    <xf numFmtId="0" fontId="59" fillId="51" borderId="27" applyNumberFormat="0" applyAlignment="0" applyProtection="0"/>
    <xf numFmtId="191" fontId="59" fillId="51" borderId="27" applyNumberFormat="0" applyAlignment="0" applyProtection="0"/>
    <xf numFmtId="0" fontId="59" fillId="51" borderId="27" applyNumberFormat="0" applyAlignment="0" applyProtection="0"/>
    <xf numFmtId="191" fontId="59" fillId="51" borderId="27" applyNumberFormat="0" applyAlignment="0" applyProtection="0"/>
    <xf numFmtId="0" fontId="59" fillId="51" borderId="27" applyNumberFormat="0" applyAlignment="0" applyProtection="0"/>
    <xf numFmtId="191" fontId="59" fillId="51" borderId="27" applyNumberFormat="0" applyAlignment="0" applyProtection="0"/>
    <xf numFmtId="0" fontId="59" fillId="51" borderId="27" applyNumberFormat="0" applyAlignment="0" applyProtection="0"/>
    <xf numFmtId="191" fontId="59" fillId="51" borderId="27" applyNumberFormat="0" applyAlignment="0" applyProtection="0"/>
    <xf numFmtId="0" fontId="59" fillId="51" borderId="27" applyNumberFormat="0" applyAlignment="0" applyProtection="0"/>
    <xf numFmtId="191" fontId="59" fillId="51" borderId="27" applyNumberFormat="0" applyAlignment="0" applyProtection="0"/>
    <xf numFmtId="0" fontId="59" fillId="51" borderId="27" applyNumberFormat="0" applyAlignment="0" applyProtection="0"/>
    <xf numFmtId="191" fontId="59" fillId="51" borderId="27" applyNumberFormat="0" applyAlignment="0" applyProtection="0"/>
    <xf numFmtId="0" fontId="59" fillId="51" borderId="27" applyNumberFormat="0" applyAlignment="0" applyProtection="0"/>
    <xf numFmtId="191" fontId="59" fillId="51" borderId="27" applyNumberFormat="0" applyAlignment="0" applyProtection="0"/>
    <xf numFmtId="0" fontId="59" fillId="51" borderId="27" applyNumberFormat="0" applyAlignment="0" applyProtection="0"/>
    <xf numFmtId="191" fontId="30" fillId="52" borderId="28" applyNumberFormat="0" applyAlignment="0" applyProtection="0"/>
    <xf numFmtId="191" fontId="30" fillId="52" borderId="28" applyNumberFormat="0" applyAlignment="0" applyProtection="0"/>
    <xf numFmtId="0" fontId="30" fillId="52" borderId="28" applyNumberFormat="0" applyAlignment="0" applyProtection="0"/>
    <xf numFmtId="191" fontId="30" fillId="52" borderId="28" applyNumberFormat="0" applyAlignment="0" applyProtection="0"/>
    <xf numFmtId="0" fontId="30" fillId="52" borderId="28" applyNumberFormat="0" applyAlignment="0" applyProtection="0"/>
    <xf numFmtId="191" fontId="30" fillId="52" borderId="28" applyNumberFormat="0" applyAlignment="0" applyProtection="0"/>
    <xf numFmtId="0" fontId="30" fillId="52" borderId="28" applyNumberFormat="0" applyAlignment="0" applyProtection="0"/>
    <xf numFmtId="191" fontId="30" fillId="52" borderId="28" applyNumberFormat="0" applyAlignment="0" applyProtection="0"/>
    <xf numFmtId="0" fontId="30" fillId="52" borderId="28" applyNumberFormat="0" applyAlignment="0" applyProtection="0"/>
    <xf numFmtId="191" fontId="30" fillId="52" borderId="28" applyNumberFormat="0" applyAlignment="0" applyProtection="0"/>
    <xf numFmtId="0" fontId="30" fillId="52" borderId="28" applyNumberFormat="0" applyAlignment="0" applyProtection="0"/>
    <xf numFmtId="191" fontId="30" fillId="52" borderId="28" applyNumberFormat="0" applyAlignment="0" applyProtection="0"/>
    <xf numFmtId="0" fontId="30" fillId="52" borderId="28" applyNumberFormat="0" applyAlignment="0" applyProtection="0"/>
    <xf numFmtId="191" fontId="30" fillId="52" borderId="28" applyNumberFormat="0" applyAlignment="0" applyProtection="0"/>
    <xf numFmtId="0" fontId="30" fillId="52" borderId="28" applyNumberFormat="0" applyAlignment="0" applyProtection="0"/>
    <xf numFmtId="191" fontId="30" fillId="52" borderId="28" applyNumberFormat="0" applyAlignment="0" applyProtection="0"/>
    <xf numFmtId="0" fontId="30" fillId="52" borderId="28" applyNumberFormat="0" applyAlignment="0" applyProtection="0"/>
    <xf numFmtId="191" fontId="47" fillId="0" borderId="0"/>
    <xf numFmtId="211" fontId="47" fillId="0" borderId="0"/>
    <xf numFmtId="212" fontId="21" fillId="0" borderId="0"/>
    <xf numFmtId="43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91" fontId="63" fillId="0" borderId="0"/>
    <xf numFmtId="0" fontId="63" fillId="0" borderId="0"/>
    <xf numFmtId="3" fontId="105" fillId="0" borderId="0" applyFont="0" applyFill="0" applyBorder="0" applyAlignment="0" applyProtection="0"/>
    <xf numFmtId="3" fontId="105" fillId="0" borderId="0" applyFont="0" applyFill="0" applyBorder="0" applyAlignment="0" applyProtection="0"/>
    <xf numFmtId="3" fontId="105" fillId="0" borderId="0" applyFont="0" applyFill="0" applyBorder="0" applyAlignment="0" applyProtection="0"/>
    <xf numFmtId="3" fontId="105" fillId="0" borderId="0" applyFont="0" applyFill="0" applyBorder="0" applyAlignment="0" applyProtection="0"/>
    <xf numFmtId="3" fontId="105" fillId="0" borderId="0" applyFont="0" applyFill="0" applyBorder="0" applyAlignment="0" applyProtection="0"/>
    <xf numFmtId="3" fontId="105" fillId="0" borderId="0" applyFont="0" applyFill="0" applyBorder="0" applyAlignment="0" applyProtection="0"/>
    <xf numFmtId="3" fontId="105" fillId="0" borderId="0" applyFont="0" applyFill="0" applyBorder="0" applyAlignment="0" applyProtection="0"/>
    <xf numFmtId="3" fontId="105" fillId="0" borderId="0" applyFont="0" applyFill="0" applyBorder="0" applyAlignment="0" applyProtection="0"/>
    <xf numFmtId="3" fontId="105" fillId="0" borderId="0" applyFont="0" applyFill="0" applyBorder="0" applyAlignment="0" applyProtection="0"/>
    <xf numFmtId="3" fontId="105" fillId="0" borderId="0" applyFont="0" applyFill="0" applyBorder="0" applyAlignment="0" applyProtection="0"/>
    <xf numFmtId="3" fontId="105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5" fillId="0" borderId="0" applyFont="0" applyFill="0" applyBorder="0" applyAlignment="0" applyProtection="0"/>
    <xf numFmtId="3" fontId="105" fillId="0" borderId="0" applyFont="0" applyFill="0" applyBorder="0" applyAlignment="0" applyProtection="0"/>
    <xf numFmtId="3" fontId="105" fillId="0" borderId="0" applyFont="0" applyFill="0" applyBorder="0" applyAlignment="0" applyProtection="0"/>
    <xf numFmtId="3" fontId="105" fillId="0" borderId="0" applyFont="0" applyFill="0" applyBorder="0" applyAlignment="0" applyProtection="0"/>
    <xf numFmtId="3" fontId="105" fillId="0" borderId="0" applyFont="0" applyFill="0" applyBorder="0" applyAlignment="0" applyProtection="0"/>
    <xf numFmtId="3" fontId="105" fillId="0" borderId="0" applyFont="0" applyFill="0" applyBorder="0" applyAlignment="0" applyProtection="0"/>
    <xf numFmtId="3" fontId="105" fillId="0" borderId="0" applyFont="0" applyFill="0" applyBorder="0" applyAlignment="0" applyProtection="0"/>
    <xf numFmtId="3" fontId="105" fillId="0" borderId="0" applyFont="0" applyFill="0" applyBorder="0" applyAlignment="0" applyProtection="0"/>
    <xf numFmtId="3" fontId="105" fillId="0" borderId="0" applyFont="0" applyFill="0" applyBorder="0" applyAlignment="0" applyProtection="0"/>
    <xf numFmtId="3" fontId="105" fillId="0" borderId="0" applyFont="0" applyFill="0" applyBorder="0" applyAlignment="0" applyProtection="0"/>
    <xf numFmtId="3" fontId="105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5" fillId="0" borderId="0" applyFont="0" applyFill="0" applyBorder="0" applyAlignment="0" applyProtection="0"/>
    <xf numFmtId="3" fontId="105" fillId="0" borderId="0" applyFont="0" applyFill="0" applyBorder="0" applyAlignment="0" applyProtection="0"/>
    <xf numFmtId="3" fontId="105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105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5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5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5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5" fillId="0" borderId="0" applyFont="0" applyFill="0" applyBorder="0" applyAlignment="0" applyProtection="0"/>
    <xf numFmtId="3" fontId="105" fillId="0" borderId="0" applyFont="0" applyFill="0" applyBorder="0" applyAlignment="0" applyProtection="0"/>
    <xf numFmtId="0" fontId="3" fillId="6" borderId="18" applyNumberFormat="0" applyFont="0" applyAlignment="0" applyProtection="0"/>
    <xf numFmtId="191" fontId="21" fillId="0" borderId="0"/>
    <xf numFmtId="0" fontId="21" fillId="0" borderId="0"/>
    <xf numFmtId="0" fontId="21" fillId="0" borderId="0"/>
    <xf numFmtId="191" fontId="21" fillId="0" borderId="0"/>
    <xf numFmtId="44" fontId="21" fillId="0" borderId="0" applyFont="0" applyFill="0" applyBorder="0" applyAlignment="0" applyProtection="0"/>
    <xf numFmtId="191" fontId="21" fillId="0" borderId="0"/>
    <xf numFmtId="0" fontId="21" fillId="0" borderId="0"/>
    <xf numFmtId="44" fontId="21" fillId="0" borderId="0" applyFont="0" applyFill="0" applyBorder="0" applyAlignment="0" applyProtection="0"/>
    <xf numFmtId="213" fontId="105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213" fontId="21" fillId="0" borderId="0" applyFont="0" applyFill="0" applyBorder="0" applyAlignment="0" applyProtection="0"/>
    <xf numFmtId="2" fontId="73" fillId="0" borderId="0">
      <protection locked="0"/>
    </xf>
    <xf numFmtId="2" fontId="73" fillId="0" borderId="0">
      <protection locked="0"/>
    </xf>
    <xf numFmtId="191" fontId="73" fillId="0" borderId="0">
      <protection locked="0"/>
    </xf>
    <xf numFmtId="2" fontId="73" fillId="0" borderId="0">
      <protection locked="0"/>
    </xf>
    <xf numFmtId="191" fontId="73" fillId="0" borderId="0">
      <protection locked="0"/>
    </xf>
    <xf numFmtId="0" fontId="73" fillId="0" borderId="0">
      <protection locked="0"/>
    </xf>
    <xf numFmtId="191" fontId="73" fillId="0" borderId="0">
      <protection locked="0"/>
    </xf>
    <xf numFmtId="0" fontId="73" fillId="0" borderId="0">
      <protection locked="0"/>
    </xf>
    <xf numFmtId="191" fontId="73" fillId="0" borderId="0">
      <protection locked="0"/>
    </xf>
    <xf numFmtId="0" fontId="73" fillId="0" borderId="0">
      <protection locked="0"/>
    </xf>
    <xf numFmtId="191" fontId="73" fillId="0" borderId="0">
      <protection locked="0"/>
    </xf>
    <xf numFmtId="0" fontId="73" fillId="0" borderId="0">
      <protection locked="0"/>
    </xf>
    <xf numFmtId="2" fontId="73" fillId="0" borderId="0">
      <protection locked="0"/>
    </xf>
    <xf numFmtId="2" fontId="73" fillId="0" borderId="0">
      <protection locked="0"/>
    </xf>
    <xf numFmtId="2" fontId="73" fillId="0" borderId="0">
      <protection locked="0"/>
    </xf>
    <xf numFmtId="2" fontId="73" fillId="0" borderId="0">
      <protection locked="0"/>
    </xf>
    <xf numFmtId="2" fontId="73" fillId="0" borderId="0">
      <protection locked="0"/>
    </xf>
    <xf numFmtId="191" fontId="105" fillId="0" borderId="0" applyFont="0" applyFill="0" applyBorder="0" applyAlignment="0" applyProtection="0"/>
    <xf numFmtId="14" fontId="107" fillId="0" borderId="0" applyFont="0" applyFill="0" applyBorder="0" applyAlignment="0" applyProtection="0"/>
    <xf numFmtId="14" fontId="107" fillId="0" borderId="0" applyFont="0" applyFill="0" applyBorder="0" applyAlignment="0" applyProtection="0"/>
    <xf numFmtId="14" fontId="107" fillId="0" borderId="0" applyFont="0" applyFill="0" applyBorder="0" applyAlignment="0" applyProtection="0"/>
    <xf numFmtId="14" fontId="107" fillId="0" borderId="0" applyFont="0" applyFill="0" applyBorder="0" applyAlignment="0" applyProtection="0"/>
    <xf numFmtId="14" fontId="107" fillId="0" borderId="0" applyFont="0" applyFill="0" applyBorder="0" applyAlignment="0" applyProtection="0"/>
    <xf numFmtId="14" fontId="107" fillId="0" borderId="0" applyFont="0" applyFill="0" applyBorder="0" applyAlignment="0" applyProtection="0"/>
    <xf numFmtId="0" fontId="105" fillId="0" borderId="0" applyFont="0" applyFill="0" applyBorder="0" applyAlignment="0" applyProtection="0"/>
    <xf numFmtId="0" fontId="21" fillId="0" borderId="0" applyFont="0" applyFill="0" applyBorder="0" applyAlignment="0" applyProtection="0"/>
    <xf numFmtId="15" fontId="46" fillId="0" borderId="0"/>
    <xf numFmtId="191" fontId="14" fillId="0" borderId="0"/>
    <xf numFmtId="214" fontId="14" fillId="0" borderId="0"/>
    <xf numFmtId="166" fontId="108" fillId="0" borderId="0"/>
    <xf numFmtId="166" fontId="14" fillId="0" borderId="0" applyBorder="0"/>
    <xf numFmtId="166" fontId="14" fillId="0" borderId="38"/>
    <xf numFmtId="215" fontId="21" fillId="0" borderId="0" applyFont="0" applyFill="0" applyBorder="0" applyAlignment="0" applyProtection="0"/>
    <xf numFmtId="191" fontId="91" fillId="0" borderId="0" applyNumberFormat="0" applyFill="0" applyBorder="0" applyAlignment="0" applyProtection="0"/>
    <xf numFmtId="191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91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91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91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91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91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91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91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3" fontId="109" fillId="0" borderId="0"/>
    <xf numFmtId="2" fontId="105" fillId="0" borderId="0" applyFont="0" applyFill="0" applyBorder="0" applyAlignment="0" applyProtection="0"/>
    <xf numFmtId="2" fontId="107" fillId="0" borderId="0" applyFont="0" applyFill="0" applyBorder="0" applyAlignment="0" applyProtection="0"/>
    <xf numFmtId="2" fontId="107" fillId="0" borderId="0" applyFont="0" applyFill="0" applyBorder="0" applyAlignment="0" applyProtection="0"/>
    <xf numFmtId="2" fontId="107" fillId="0" borderId="0" applyFont="0" applyFill="0" applyBorder="0" applyAlignment="0" applyProtection="0"/>
    <xf numFmtId="2" fontId="107" fillId="0" borderId="0" applyFont="0" applyFill="0" applyBorder="0" applyAlignment="0" applyProtection="0"/>
    <xf numFmtId="2" fontId="107" fillId="0" borderId="0" applyFont="0" applyFill="0" applyBorder="0" applyAlignment="0" applyProtection="0"/>
    <xf numFmtId="2" fontId="107" fillId="0" borderId="0" applyFont="0" applyFill="0" applyBorder="0" applyAlignment="0" applyProtection="0"/>
    <xf numFmtId="2" fontId="21" fillId="0" borderId="0" applyFont="0" applyFill="0" applyBorder="0" applyAlignment="0" applyProtection="0"/>
    <xf numFmtId="191" fontId="110" fillId="0" borderId="0"/>
    <xf numFmtId="0" fontId="110" fillId="0" borderId="0"/>
    <xf numFmtId="191" fontId="63" fillId="0" borderId="0"/>
    <xf numFmtId="0" fontId="63" fillId="0" borderId="0"/>
    <xf numFmtId="216" fontId="73" fillId="0" borderId="0">
      <protection locked="0"/>
    </xf>
    <xf numFmtId="191" fontId="50" fillId="0" borderId="24"/>
    <xf numFmtId="191" fontId="50" fillId="0" borderId="24"/>
    <xf numFmtId="0" fontId="50" fillId="0" borderId="24"/>
    <xf numFmtId="191" fontId="58" fillId="39" borderId="0" applyNumberFormat="0" applyBorder="0" applyAlignment="0" applyProtection="0"/>
    <xf numFmtId="191" fontId="58" fillId="39" borderId="0" applyNumberFormat="0" applyBorder="0" applyAlignment="0" applyProtection="0"/>
    <xf numFmtId="0" fontId="58" fillId="39" borderId="0" applyNumberFormat="0" applyBorder="0" applyAlignment="0" applyProtection="0"/>
    <xf numFmtId="191" fontId="58" fillId="39" borderId="0" applyNumberFormat="0" applyBorder="0" applyAlignment="0" applyProtection="0"/>
    <xf numFmtId="0" fontId="58" fillId="39" borderId="0" applyNumberFormat="0" applyBorder="0" applyAlignment="0" applyProtection="0"/>
    <xf numFmtId="191" fontId="58" fillId="39" borderId="0" applyNumberFormat="0" applyBorder="0" applyAlignment="0" applyProtection="0"/>
    <xf numFmtId="0" fontId="58" fillId="39" borderId="0" applyNumberFormat="0" applyBorder="0" applyAlignment="0" applyProtection="0"/>
    <xf numFmtId="191" fontId="58" fillId="39" borderId="0" applyNumberFormat="0" applyBorder="0" applyAlignment="0" applyProtection="0"/>
    <xf numFmtId="0" fontId="58" fillId="39" borderId="0" applyNumberFormat="0" applyBorder="0" applyAlignment="0" applyProtection="0"/>
    <xf numFmtId="191" fontId="58" fillId="39" borderId="0" applyNumberFormat="0" applyBorder="0" applyAlignment="0" applyProtection="0"/>
    <xf numFmtId="0" fontId="58" fillId="39" borderId="0" applyNumberFormat="0" applyBorder="0" applyAlignment="0" applyProtection="0"/>
    <xf numFmtId="191" fontId="58" fillId="39" borderId="0" applyNumberFormat="0" applyBorder="0" applyAlignment="0" applyProtection="0"/>
    <xf numFmtId="0" fontId="58" fillId="39" borderId="0" applyNumberFormat="0" applyBorder="0" applyAlignment="0" applyProtection="0"/>
    <xf numFmtId="191" fontId="58" fillId="39" borderId="0" applyNumberFormat="0" applyBorder="0" applyAlignment="0" applyProtection="0"/>
    <xf numFmtId="0" fontId="58" fillId="39" borderId="0" applyNumberFormat="0" applyBorder="0" applyAlignment="0" applyProtection="0"/>
    <xf numFmtId="191" fontId="58" fillId="39" borderId="0" applyNumberFormat="0" applyBorder="0" applyAlignment="0" applyProtection="0"/>
    <xf numFmtId="0" fontId="58" fillId="39" borderId="0" applyNumberFormat="0" applyBorder="0" applyAlignment="0" applyProtection="0"/>
    <xf numFmtId="191" fontId="75" fillId="0" borderId="0"/>
    <xf numFmtId="0" fontId="75" fillId="0" borderId="0"/>
    <xf numFmtId="191" fontId="94" fillId="0" borderId="33" applyNumberFormat="0" applyFill="0" applyAlignment="0" applyProtection="0"/>
    <xf numFmtId="174" fontId="111" fillId="0" borderId="0" applyNumberFormat="0" applyFont="0" applyFill="0" applyAlignment="0" applyProtection="0"/>
    <xf numFmtId="174" fontId="111" fillId="0" borderId="0" applyNumberFormat="0" applyFont="0" applyFill="0" applyAlignment="0" applyProtection="0"/>
    <xf numFmtId="174" fontId="111" fillId="0" borderId="0" applyNumberFormat="0" applyFont="0" applyFill="0" applyAlignment="0" applyProtection="0"/>
    <xf numFmtId="174" fontId="111" fillId="0" borderId="0" applyNumberFormat="0" applyFont="0" applyFill="0" applyAlignment="0" applyProtection="0"/>
    <xf numFmtId="174" fontId="111" fillId="0" borderId="0" applyNumberFormat="0" applyFont="0" applyFill="0" applyAlignment="0" applyProtection="0"/>
    <xf numFmtId="174" fontId="111" fillId="0" borderId="0" applyNumberFormat="0" applyFont="0" applyFill="0" applyAlignment="0" applyProtection="0"/>
    <xf numFmtId="191" fontId="94" fillId="0" borderId="33" applyNumberFormat="0" applyFill="0" applyAlignment="0" applyProtection="0"/>
    <xf numFmtId="0" fontId="94" fillId="0" borderId="33" applyNumberFormat="0" applyFill="0" applyAlignment="0" applyProtection="0"/>
    <xf numFmtId="191" fontId="94" fillId="0" borderId="33" applyNumberFormat="0" applyFill="0" applyAlignment="0" applyProtection="0"/>
    <xf numFmtId="0" fontId="94" fillId="0" borderId="33" applyNumberFormat="0" applyFill="0" applyAlignment="0" applyProtection="0"/>
    <xf numFmtId="191" fontId="94" fillId="0" borderId="33" applyNumberFormat="0" applyFill="0" applyAlignment="0" applyProtection="0"/>
    <xf numFmtId="0" fontId="94" fillId="0" borderId="33" applyNumberFormat="0" applyFill="0" applyAlignment="0" applyProtection="0"/>
    <xf numFmtId="191" fontId="94" fillId="0" borderId="33" applyNumberFormat="0" applyFill="0" applyAlignment="0" applyProtection="0"/>
    <xf numFmtId="0" fontId="94" fillId="0" borderId="33" applyNumberFormat="0" applyFill="0" applyAlignment="0" applyProtection="0"/>
    <xf numFmtId="191" fontId="94" fillId="0" borderId="33" applyNumberFormat="0" applyFill="0" applyAlignment="0" applyProtection="0"/>
    <xf numFmtId="0" fontId="94" fillId="0" borderId="33" applyNumberFormat="0" applyFill="0" applyAlignment="0" applyProtection="0"/>
    <xf numFmtId="191" fontId="94" fillId="0" borderId="33" applyNumberFormat="0" applyFill="0" applyAlignment="0" applyProtection="0"/>
    <xf numFmtId="0" fontId="94" fillId="0" borderId="33" applyNumberFormat="0" applyFill="0" applyAlignment="0" applyProtection="0"/>
    <xf numFmtId="191" fontId="94" fillId="0" borderId="33" applyNumberFormat="0" applyFill="0" applyAlignment="0" applyProtection="0"/>
    <xf numFmtId="0" fontId="94" fillId="0" borderId="33" applyNumberFormat="0" applyFill="0" applyAlignment="0" applyProtection="0"/>
    <xf numFmtId="191" fontId="94" fillId="0" borderId="33" applyNumberFormat="0" applyFill="0" applyAlignment="0" applyProtection="0"/>
    <xf numFmtId="0" fontId="94" fillId="0" borderId="33" applyNumberFormat="0" applyFill="0" applyAlignment="0" applyProtection="0"/>
    <xf numFmtId="191" fontId="95" fillId="0" borderId="34" applyNumberFormat="0" applyFill="0" applyAlignment="0" applyProtection="0"/>
    <xf numFmtId="174" fontId="75" fillId="0" borderId="0" applyNumberFormat="0" applyFont="0" applyFill="0" applyAlignment="0" applyProtection="0"/>
    <xf numFmtId="174" fontId="75" fillId="0" borderId="0" applyNumberFormat="0" applyFont="0" applyFill="0" applyAlignment="0" applyProtection="0"/>
    <xf numFmtId="174" fontId="75" fillId="0" borderId="0" applyNumberFormat="0" applyFont="0" applyFill="0" applyAlignment="0" applyProtection="0"/>
    <xf numFmtId="174" fontId="75" fillId="0" borderId="0" applyNumberFormat="0" applyFont="0" applyFill="0" applyAlignment="0" applyProtection="0"/>
    <xf numFmtId="174" fontId="75" fillId="0" borderId="0" applyNumberFormat="0" applyFont="0" applyFill="0" applyAlignment="0" applyProtection="0"/>
    <xf numFmtId="174" fontId="75" fillId="0" borderId="0" applyNumberFormat="0" applyFont="0" applyFill="0" applyAlignment="0" applyProtection="0"/>
    <xf numFmtId="191" fontId="95" fillId="0" borderId="34" applyNumberFormat="0" applyFill="0" applyAlignment="0" applyProtection="0"/>
    <xf numFmtId="0" fontId="95" fillId="0" borderId="34" applyNumberFormat="0" applyFill="0" applyAlignment="0" applyProtection="0"/>
    <xf numFmtId="0" fontId="75" fillId="0" borderId="0" applyNumberFormat="0" applyFill="0" applyBorder="0" applyAlignment="0" applyProtection="0"/>
    <xf numFmtId="191" fontId="95" fillId="0" borderId="34" applyNumberFormat="0" applyFill="0" applyAlignment="0" applyProtection="0"/>
    <xf numFmtId="0" fontId="95" fillId="0" borderId="34" applyNumberFormat="0" applyFill="0" applyAlignment="0" applyProtection="0"/>
    <xf numFmtId="191" fontId="95" fillId="0" borderId="34" applyNumberFormat="0" applyFill="0" applyAlignment="0" applyProtection="0"/>
    <xf numFmtId="0" fontId="95" fillId="0" borderId="34" applyNumberFormat="0" applyFill="0" applyAlignment="0" applyProtection="0"/>
    <xf numFmtId="191" fontId="95" fillId="0" borderId="34" applyNumberFormat="0" applyFill="0" applyAlignment="0" applyProtection="0"/>
    <xf numFmtId="0" fontId="95" fillId="0" borderId="34" applyNumberFormat="0" applyFill="0" applyAlignment="0" applyProtection="0"/>
    <xf numFmtId="191" fontId="95" fillId="0" borderId="34" applyNumberFormat="0" applyFill="0" applyAlignment="0" applyProtection="0"/>
    <xf numFmtId="0" fontId="95" fillId="0" borderId="34" applyNumberFormat="0" applyFill="0" applyAlignment="0" applyProtection="0"/>
    <xf numFmtId="191" fontId="95" fillId="0" borderId="34" applyNumberFormat="0" applyFill="0" applyAlignment="0" applyProtection="0"/>
    <xf numFmtId="0" fontId="95" fillId="0" borderId="34" applyNumberFormat="0" applyFill="0" applyAlignment="0" applyProtection="0"/>
    <xf numFmtId="191" fontId="95" fillId="0" borderId="34" applyNumberFormat="0" applyFill="0" applyAlignment="0" applyProtection="0"/>
    <xf numFmtId="0" fontId="95" fillId="0" borderId="34" applyNumberFormat="0" applyFill="0" applyAlignment="0" applyProtection="0"/>
    <xf numFmtId="191" fontId="95" fillId="0" borderId="34" applyNumberFormat="0" applyFill="0" applyAlignment="0" applyProtection="0"/>
    <xf numFmtId="0" fontId="95" fillId="0" borderId="34" applyNumberFormat="0" applyFill="0" applyAlignment="0" applyProtection="0"/>
    <xf numFmtId="191" fontId="70" fillId="0" borderId="35" applyNumberFormat="0" applyFill="0" applyAlignment="0" applyProtection="0"/>
    <xf numFmtId="191" fontId="70" fillId="0" borderId="35" applyNumberFormat="0" applyFill="0" applyAlignment="0" applyProtection="0"/>
    <xf numFmtId="0" fontId="70" fillId="0" borderId="35" applyNumberFormat="0" applyFill="0" applyAlignment="0" applyProtection="0"/>
    <xf numFmtId="191" fontId="70" fillId="0" borderId="35" applyNumberFormat="0" applyFill="0" applyAlignment="0" applyProtection="0"/>
    <xf numFmtId="0" fontId="70" fillId="0" borderId="35" applyNumberFormat="0" applyFill="0" applyAlignment="0" applyProtection="0"/>
    <xf numFmtId="191" fontId="70" fillId="0" borderId="35" applyNumberFormat="0" applyFill="0" applyAlignment="0" applyProtection="0"/>
    <xf numFmtId="0" fontId="70" fillId="0" borderId="35" applyNumberFormat="0" applyFill="0" applyAlignment="0" applyProtection="0"/>
    <xf numFmtId="191" fontId="70" fillId="0" borderId="35" applyNumberFormat="0" applyFill="0" applyAlignment="0" applyProtection="0"/>
    <xf numFmtId="0" fontId="70" fillId="0" borderId="35" applyNumberFormat="0" applyFill="0" applyAlignment="0" applyProtection="0"/>
    <xf numFmtId="191" fontId="70" fillId="0" borderId="35" applyNumberFormat="0" applyFill="0" applyAlignment="0" applyProtection="0"/>
    <xf numFmtId="0" fontId="70" fillId="0" borderId="35" applyNumberFormat="0" applyFill="0" applyAlignment="0" applyProtection="0"/>
    <xf numFmtId="191" fontId="70" fillId="0" borderId="35" applyNumberFormat="0" applyFill="0" applyAlignment="0" applyProtection="0"/>
    <xf numFmtId="0" fontId="70" fillId="0" borderId="35" applyNumberFormat="0" applyFill="0" applyAlignment="0" applyProtection="0"/>
    <xf numFmtId="191" fontId="70" fillId="0" borderId="35" applyNumberFormat="0" applyFill="0" applyAlignment="0" applyProtection="0"/>
    <xf numFmtId="0" fontId="70" fillId="0" borderId="35" applyNumberFormat="0" applyFill="0" applyAlignment="0" applyProtection="0"/>
    <xf numFmtId="191" fontId="70" fillId="0" borderId="35" applyNumberFormat="0" applyFill="0" applyAlignment="0" applyProtection="0"/>
    <xf numFmtId="0" fontId="70" fillId="0" borderId="35" applyNumberFormat="0" applyFill="0" applyAlignment="0" applyProtection="0"/>
    <xf numFmtId="191" fontId="70" fillId="0" borderId="0" applyNumberFormat="0" applyFill="0" applyBorder="0" applyAlignment="0" applyProtection="0"/>
    <xf numFmtId="191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91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91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91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91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91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91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91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91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191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191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191" fontId="113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191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91" fontId="114" fillId="0" borderId="0" applyNumberFormat="0" applyFill="0" applyBorder="0" applyAlignment="0" applyProtection="0">
      <alignment vertical="top"/>
      <protection locked="0"/>
    </xf>
    <xf numFmtId="191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191" fontId="25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191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191" fontId="115" fillId="0" borderId="0" applyNumberFormat="0" applyFill="0" applyBorder="0" applyAlignment="0" applyProtection="0">
      <alignment vertical="top"/>
      <protection locked="0"/>
    </xf>
    <xf numFmtId="191" fontId="116" fillId="0" borderId="0"/>
    <xf numFmtId="174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191" fontId="72" fillId="42" borderId="27" applyNumberFormat="0" applyAlignment="0" applyProtection="0"/>
    <xf numFmtId="0" fontId="72" fillId="42" borderId="27" applyNumberFormat="0" applyAlignment="0" applyProtection="0"/>
    <xf numFmtId="191" fontId="72" fillId="42" borderId="27" applyNumberFormat="0" applyAlignment="0" applyProtection="0"/>
    <xf numFmtId="0" fontId="72" fillId="42" borderId="27" applyNumberFormat="0" applyAlignment="0" applyProtection="0"/>
    <xf numFmtId="191" fontId="72" fillId="42" borderId="27" applyNumberFormat="0" applyAlignment="0" applyProtection="0"/>
    <xf numFmtId="0" fontId="72" fillId="42" borderId="27" applyNumberFormat="0" applyAlignment="0" applyProtection="0"/>
    <xf numFmtId="191" fontId="72" fillId="42" borderId="27" applyNumberFormat="0" applyAlignment="0" applyProtection="0"/>
    <xf numFmtId="0" fontId="72" fillId="42" borderId="27" applyNumberFormat="0" applyAlignment="0" applyProtection="0"/>
    <xf numFmtId="191" fontId="72" fillId="42" borderId="27" applyNumberFormat="0" applyAlignment="0" applyProtection="0"/>
    <xf numFmtId="0" fontId="72" fillId="42" borderId="27" applyNumberFormat="0" applyAlignment="0" applyProtection="0"/>
    <xf numFmtId="191" fontId="72" fillId="42" borderId="27" applyNumberFormat="0" applyAlignment="0" applyProtection="0"/>
    <xf numFmtId="0" fontId="72" fillId="42" borderId="27" applyNumberFormat="0" applyAlignment="0" applyProtection="0"/>
    <xf numFmtId="191" fontId="72" fillId="42" borderId="27" applyNumberFormat="0" applyAlignment="0" applyProtection="0"/>
    <xf numFmtId="0" fontId="72" fillId="42" borderId="27" applyNumberFormat="0" applyAlignment="0" applyProtection="0"/>
    <xf numFmtId="191" fontId="72" fillId="42" borderId="27" applyNumberFormat="0" applyAlignment="0" applyProtection="0"/>
    <xf numFmtId="0" fontId="72" fillId="42" borderId="27" applyNumberFormat="0" applyAlignment="0" applyProtection="0"/>
    <xf numFmtId="191" fontId="72" fillId="42" borderId="27" applyNumberFormat="0" applyAlignment="0" applyProtection="0"/>
    <xf numFmtId="191" fontId="72" fillId="42" borderId="27" applyNumberFormat="0" applyAlignment="0" applyProtection="0"/>
    <xf numFmtId="191" fontId="72" fillId="42" borderId="27" applyNumberFormat="0" applyAlignment="0" applyProtection="0"/>
    <xf numFmtId="0" fontId="72" fillId="42" borderId="27" applyNumberFormat="0" applyAlignment="0" applyProtection="0"/>
    <xf numFmtId="191" fontId="72" fillId="42" borderId="27" applyNumberFormat="0" applyAlignment="0" applyProtection="0"/>
    <xf numFmtId="0" fontId="72" fillId="42" borderId="27" applyNumberFormat="0" applyAlignment="0" applyProtection="0"/>
    <xf numFmtId="191" fontId="72" fillId="42" borderId="27" applyNumberFormat="0" applyAlignment="0" applyProtection="0"/>
    <xf numFmtId="0" fontId="72" fillId="42" borderId="27" applyNumberFormat="0" applyAlignment="0" applyProtection="0"/>
    <xf numFmtId="191" fontId="72" fillId="42" borderId="27" applyNumberFormat="0" applyAlignment="0" applyProtection="0"/>
    <xf numFmtId="0" fontId="72" fillId="42" borderId="27" applyNumberFormat="0" applyAlignment="0" applyProtection="0"/>
    <xf numFmtId="191" fontId="72" fillId="42" borderId="27" applyNumberFormat="0" applyAlignment="0" applyProtection="0"/>
    <xf numFmtId="0" fontId="72" fillId="42" borderId="27" applyNumberFormat="0" applyAlignment="0" applyProtection="0"/>
    <xf numFmtId="191" fontId="72" fillId="42" borderId="27" applyNumberFormat="0" applyAlignment="0" applyProtection="0"/>
    <xf numFmtId="0" fontId="72" fillId="42" borderId="27" applyNumberFormat="0" applyAlignment="0" applyProtection="0"/>
    <xf numFmtId="191" fontId="72" fillId="42" borderId="27" applyNumberFormat="0" applyAlignment="0" applyProtection="0"/>
    <xf numFmtId="0" fontId="72" fillId="42" borderId="27" applyNumberFormat="0" applyAlignment="0" applyProtection="0"/>
    <xf numFmtId="191" fontId="72" fillId="42" borderId="27" applyNumberFormat="0" applyAlignment="0" applyProtection="0"/>
    <xf numFmtId="0" fontId="72" fillId="42" borderId="27" applyNumberFormat="0" applyAlignment="0" applyProtection="0"/>
    <xf numFmtId="191" fontId="47" fillId="0" borderId="0"/>
    <xf numFmtId="217" fontId="47" fillId="0" borderId="0"/>
    <xf numFmtId="191" fontId="60" fillId="0" borderId="29" applyNumberFormat="0" applyFill="0" applyAlignment="0" applyProtection="0"/>
    <xf numFmtId="191" fontId="60" fillId="0" borderId="29" applyNumberFormat="0" applyFill="0" applyAlignment="0" applyProtection="0"/>
    <xf numFmtId="0" fontId="60" fillId="0" borderId="29" applyNumberFormat="0" applyFill="0" applyAlignment="0" applyProtection="0"/>
    <xf numFmtId="191" fontId="60" fillId="0" borderId="29" applyNumberFormat="0" applyFill="0" applyAlignment="0" applyProtection="0"/>
    <xf numFmtId="0" fontId="60" fillId="0" borderId="29" applyNumberFormat="0" applyFill="0" applyAlignment="0" applyProtection="0"/>
    <xf numFmtId="191" fontId="60" fillId="0" borderId="29" applyNumberFormat="0" applyFill="0" applyAlignment="0" applyProtection="0"/>
    <xf numFmtId="0" fontId="60" fillId="0" borderId="29" applyNumberFormat="0" applyFill="0" applyAlignment="0" applyProtection="0"/>
    <xf numFmtId="191" fontId="60" fillId="0" borderId="29" applyNumberFormat="0" applyFill="0" applyAlignment="0" applyProtection="0"/>
    <xf numFmtId="0" fontId="60" fillId="0" borderId="29" applyNumberFormat="0" applyFill="0" applyAlignment="0" applyProtection="0"/>
    <xf numFmtId="191" fontId="60" fillId="0" borderId="29" applyNumberFormat="0" applyFill="0" applyAlignment="0" applyProtection="0"/>
    <xf numFmtId="0" fontId="60" fillId="0" borderId="29" applyNumberFormat="0" applyFill="0" applyAlignment="0" applyProtection="0"/>
    <xf numFmtId="191" fontId="60" fillId="0" borderId="29" applyNumberFormat="0" applyFill="0" applyAlignment="0" applyProtection="0"/>
    <xf numFmtId="0" fontId="60" fillId="0" borderId="29" applyNumberFormat="0" applyFill="0" applyAlignment="0" applyProtection="0"/>
    <xf numFmtId="191" fontId="60" fillId="0" borderId="29" applyNumberFormat="0" applyFill="0" applyAlignment="0" applyProtection="0"/>
    <xf numFmtId="0" fontId="60" fillId="0" borderId="29" applyNumberFormat="0" applyFill="0" applyAlignment="0" applyProtection="0"/>
    <xf numFmtId="191" fontId="60" fillId="0" borderId="29" applyNumberFormat="0" applyFill="0" applyAlignment="0" applyProtection="0"/>
    <xf numFmtId="0" fontId="60" fillId="0" borderId="29" applyNumberFormat="0" applyFill="0" applyAlignment="0" applyProtection="0"/>
    <xf numFmtId="191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192" fontId="101" fillId="0" borderId="0"/>
    <xf numFmtId="218" fontId="21" fillId="0" borderId="0" applyFont="0" applyFill="0" applyBorder="0" applyAlignment="0" applyProtection="0"/>
    <xf numFmtId="219" fontId="21" fillId="0" borderId="0" applyFont="0" applyFill="0" applyBorder="0" applyAlignment="0" applyProtection="0"/>
    <xf numFmtId="220" fontId="73" fillId="0" borderId="0">
      <protection locked="0"/>
    </xf>
    <xf numFmtId="221" fontId="24" fillId="0" borderId="0"/>
    <xf numFmtId="191" fontId="118" fillId="0" borderId="0"/>
    <xf numFmtId="191" fontId="52" fillId="5" borderId="0" applyNumberFormat="0" applyBorder="0" applyAlignment="0" applyProtection="0"/>
    <xf numFmtId="0" fontId="52" fillId="5" borderId="0" applyNumberFormat="0" applyBorder="0" applyAlignment="0" applyProtection="0"/>
    <xf numFmtId="191" fontId="119" fillId="62" borderId="0" applyNumberFormat="0" applyBorder="0" applyAlignment="0" applyProtection="0"/>
    <xf numFmtId="191" fontId="119" fillId="62" borderId="0" applyNumberFormat="0" applyBorder="0" applyAlignment="0" applyProtection="0"/>
    <xf numFmtId="0" fontId="119" fillId="62" borderId="0" applyNumberFormat="0" applyBorder="0" applyAlignment="0" applyProtection="0"/>
    <xf numFmtId="191" fontId="119" fillId="62" borderId="0" applyNumberFormat="0" applyBorder="0" applyAlignment="0" applyProtection="0"/>
    <xf numFmtId="0" fontId="119" fillId="62" borderId="0" applyNumberFormat="0" applyBorder="0" applyAlignment="0" applyProtection="0"/>
    <xf numFmtId="191" fontId="119" fillId="62" borderId="0" applyNumberFormat="0" applyBorder="0" applyAlignment="0" applyProtection="0"/>
    <xf numFmtId="0" fontId="119" fillId="62" borderId="0" applyNumberFormat="0" applyBorder="0" applyAlignment="0" applyProtection="0"/>
    <xf numFmtId="191" fontId="119" fillId="62" borderId="0" applyNumberFormat="0" applyBorder="0" applyAlignment="0" applyProtection="0"/>
    <xf numFmtId="0" fontId="119" fillId="62" borderId="0" applyNumberFormat="0" applyBorder="0" applyAlignment="0" applyProtection="0"/>
    <xf numFmtId="191" fontId="119" fillId="62" borderId="0" applyNumberFormat="0" applyBorder="0" applyAlignment="0" applyProtection="0"/>
    <xf numFmtId="0" fontId="119" fillId="62" borderId="0" applyNumberFormat="0" applyBorder="0" applyAlignment="0" applyProtection="0"/>
    <xf numFmtId="191" fontId="119" fillId="62" borderId="0" applyNumberFormat="0" applyBorder="0" applyAlignment="0" applyProtection="0"/>
    <xf numFmtId="0" fontId="119" fillId="62" borderId="0" applyNumberFormat="0" applyBorder="0" applyAlignment="0" applyProtection="0"/>
    <xf numFmtId="191" fontId="119" fillId="62" borderId="0" applyNumberFormat="0" applyBorder="0" applyAlignment="0" applyProtection="0"/>
    <xf numFmtId="0" fontId="119" fillId="62" borderId="0" applyNumberFormat="0" applyBorder="0" applyAlignment="0" applyProtection="0"/>
    <xf numFmtId="191" fontId="119" fillId="62" borderId="0" applyNumberFormat="0" applyBorder="0" applyAlignment="0" applyProtection="0"/>
    <xf numFmtId="0" fontId="119" fillId="62" borderId="0" applyNumberFormat="0" applyBorder="0" applyAlignment="0" applyProtection="0"/>
    <xf numFmtId="191" fontId="64" fillId="0" borderId="0"/>
    <xf numFmtId="0" fontId="64" fillId="0" borderId="0"/>
    <xf numFmtId="191" fontId="63" fillId="0" borderId="0"/>
    <xf numFmtId="0" fontId="81" fillId="0" borderId="0"/>
    <xf numFmtId="191" fontId="81" fillId="0" borderId="0"/>
    <xf numFmtId="191" fontId="81" fillId="0" borderId="0"/>
    <xf numFmtId="0" fontId="81" fillId="0" borderId="0"/>
    <xf numFmtId="222" fontId="120" fillId="0" borderId="0"/>
    <xf numFmtId="222" fontId="120" fillId="0" borderId="0"/>
    <xf numFmtId="191" fontId="81" fillId="0" borderId="0"/>
    <xf numFmtId="191" fontId="81" fillId="0" borderId="0"/>
    <xf numFmtId="191" fontId="81" fillId="0" borderId="0"/>
    <xf numFmtId="191" fontId="81" fillId="0" borderId="0"/>
    <xf numFmtId="191" fontId="81" fillId="0" borderId="0"/>
    <xf numFmtId="191" fontId="81" fillId="0" borderId="0"/>
    <xf numFmtId="0" fontId="81" fillId="0" borderId="0"/>
    <xf numFmtId="191" fontId="26" fillId="0" borderId="0"/>
    <xf numFmtId="0" fontId="26" fillId="0" borderId="0"/>
    <xf numFmtId="191" fontId="20" fillId="0" borderId="0"/>
    <xf numFmtId="191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/>
    <xf numFmtId="191" fontId="21" fillId="0" borderId="0" applyNumberFormat="0" applyFill="0" applyBorder="0" applyAlignment="0" applyProtection="0"/>
    <xf numFmtId="0" fontId="14" fillId="0" borderId="0" applyBorder="0"/>
    <xf numFmtId="191" fontId="21" fillId="0" borderId="0" applyNumberFormat="0" applyFill="0" applyBorder="0" applyAlignment="0" applyProtection="0"/>
    <xf numFmtId="0" fontId="14" fillId="0" borderId="0" applyBorder="0"/>
    <xf numFmtId="191" fontId="21" fillId="0" borderId="0" applyNumberFormat="0" applyFill="0" applyBorder="0" applyAlignment="0" applyProtection="0"/>
    <xf numFmtId="0" fontId="14" fillId="0" borderId="0" applyBorder="0"/>
    <xf numFmtId="191" fontId="21" fillId="0" borderId="0" applyNumberFormat="0" applyFill="0" applyBorder="0" applyAlignment="0" applyProtection="0"/>
    <xf numFmtId="0" fontId="14" fillId="0" borderId="0" applyBorder="0"/>
    <xf numFmtId="191" fontId="21" fillId="0" borderId="0" applyNumberFormat="0" applyFill="0" applyBorder="0" applyAlignment="0" applyProtection="0"/>
    <xf numFmtId="0" fontId="14" fillId="0" borderId="0" applyBorder="0"/>
    <xf numFmtId="191" fontId="21" fillId="0" borderId="0" applyNumberFormat="0" applyFill="0" applyBorder="0" applyAlignment="0" applyProtection="0"/>
    <xf numFmtId="0" fontId="14" fillId="0" borderId="0" applyBorder="0"/>
    <xf numFmtId="191" fontId="21" fillId="0" borderId="0" applyNumberFormat="0" applyFill="0" applyBorder="0" applyAlignment="0" applyProtection="0"/>
    <xf numFmtId="0" fontId="14" fillId="0" borderId="0" applyBorder="0"/>
    <xf numFmtId="191" fontId="21" fillId="0" borderId="0" applyNumberFormat="0" applyFill="0" applyBorder="0" applyAlignment="0" applyProtection="0"/>
    <xf numFmtId="0" fontId="14" fillId="0" borderId="0" applyBorder="0"/>
    <xf numFmtId="191" fontId="21" fillId="0" borderId="0" applyNumberFormat="0" applyFill="0" applyBorder="0" applyAlignment="0" applyProtection="0"/>
    <xf numFmtId="0" fontId="14" fillId="0" borderId="0" applyBorder="0"/>
    <xf numFmtId="191" fontId="21" fillId="0" borderId="0" applyNumberFormat="0" applyFill="0" applyBorder="0" applyAlignment="0" applyProtection="0"/>
    <xf numFmtId="0" fontId="14" fillId="0" borderId="0" applyBorder="0"/>
    <xf numFmtId="191" fontId="21" fillId="0" borderId="0" applyNumberFormat="0" applyFill="0" applyBorder="0" applyAlignment="0" applyProtection="0"/>
    <xf numFmtId="191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/>
    <xf numFmtId="191" fontId="21" fillId="0" borderId="0" applyNumberFormat="0" applyFill="0" applyBorder="0" applyAlignment="0" applyProtection="0"/>
    <xf numFmtId="0" fontId="14" fillId="0" borderId="0" applyBorder="0"/>
    <xf numFmtId="191" fontId="21" fillId="0" borderId="0" applyNumberFormat="0" applyFill="0" applyBorder="0" applyAlignment="0" applyProtection="0"/>
    <xf numFmtId="0" fontId="14" fillId="0" borderId="0" applyBorder="0"/>
    <xf numFmtId="191" fontId="21" fillId="0" borderId="0" applyNumberFormat="0" applyFill="0" applyBorder="0" applyAlignment="0" applyProtection="0"/>
    <xf numFmtId="0" fontId="14" fillId="0" borderId="0" applyBorder="0"/>
    <xf numFmtId="191" fontId="21" fillId="0" borderId="0" applyNumberFormat="0" applyFill="0" applyBorder="0" applyAlignment="0" applyProtection="0"/>
    <xf numFmtId="0" fontId="14" fillId="0" borderId="0" applyBorder="0"/>
    <xf numFmtId="191" fontId="21" fillId="0" borderId="0" applyNumberFormat="0" applyFill="0" applyBorder="0" applyAlignment="0" applyProtection="0"/>
    <xf numFmtId="0" fontId="14" fillId="0" borderId="0" applyBorder="0"/>
    <xf numFmtId="191" fontId="21" fillId="0" borderId="0" applyNumberFormat="0" applyFill="0" applyBorder="0" applyAlignment="0" applyProtection="0"/>
    <xf numFmtId="0" fontId="14" fillId="0" borderId="0" applyBorder="0"/>
    <xf numFmtId="191" fontId="21" fillId="0" borderId="0" applyNumberFormat="0" applyFill="0" applyBorder="0" applyAlignment="0" applyProtection="0"/>
    <xf numFmtId="0" fontId="14" fillId="0" borderId="0" applyBorder="0"/>
    <xf numFmtId="191" fontId="21" fillId="0" borderId="0" applyNumberFormat="0" applyFill="0" applyBorder="0" applyAlignment="0" applyProtection="0"/>
    <xf numFmtId="0" fontId="14" fillId="0" borderId="0" applyBorder="0"/>
    <xf numFmtId="191" fontId="21" fillId="0" borderId="0" applyNumberFormat="0" applyFill="0" applyBorder="0" applyAlignment="0" applyProtection="0"/>
    <xf numFmtId="0" fontId="14" fillId="0" borderId="0" applyBorder="0"/>
    <xf numFmtId="191" fontId="21" fillId="0" borderId="0" applyNumberFormat="0" applyFill="0" applyBorder="0" applyAlignment="0" applyProtection="0"/>
    <xf numFmtId="0" fontId="14" fillId="0" borderId="0" applyBorder="0"/>
    <xf numFmtId="191" fontId="21" fillId="0" borderId="0" applyNumberFormat="0" applyFill="0" applyBorder="0" applyAlignment="0" applyProtection="0"/>
    <xf numFmtId="191" fontId="14" fillId="0" borderId="0"/>
    <xf numFmtId="0" fontId="14" fillId="0" borderId="0"/>
    <xf numFmtId="191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4" fillId="0" borderId="0"/>
    <xf numFmtId="0" fontId="15" fillId="0" borderId="0"/>
    <xf numFmtId="191" fontId="21" fillId="0" borderId="0" applyNumberFormat="0" applyFill="0" applyBorder="0" applyAlignment="0" applyProtection="0"/>
    <xf numFmtId="0" fontId="14" fillId="0" borderId="0" applyBorder="0"/>
    <xf numFmtId="191" fontId="21" fillId="0" borderId="0" applyNumberFormat="0" applyFill="0" applyBorder="0" applyAlignment="0" applyProtection="0"/>
    <xf numFmtId="0" fontId="14" fillId="0" borderId="0" applyBorder="0"/>
    <xf numFmtId="191" fontId="21" fillId="0" borderId="0" applyNumberFormat="0" applyFill="0" applyBorder="0" applyAlignment="0" applyProtection="0"/>
    <xf numFmtId="0" fontId="14" fillId="0" borderId="0" applyBorder="0"/>
    <xf numFmtId="191" fontId="21" fillId="0" borderId="0" applyNumberFormat="0" applyFill="0" applyBorder="0" applyAlignment="0" applyProtection="0"/>
    <xf numFmtId="0" fontId="14" fillId="0" borderId="0" applyBorder="0"/>
    <xf numFmtId="191" fontId="21" fillId="0" borderId="0" applyNumberFormat="0" applyFill="0" applyBorder="0" applyAlignment="0" applyProtection="0"/>
    <xf numFmtId="0" fontId="14" fillId="0" borderId="0" applyBorder="0"/>
    <xf numFmtId="191" fontId="21" fillId="0" borderId="0" applyNumberFormat="0" applyFill="0" applyBorder="0" applyAlignment="0" applyProtection="0"/>
    <xf numFmtId="0" fontId="14" fillId="0" borderId="0" applyBorder="0"/>
    <xf numFmtId="191" fontId="21" fillId="0" borderId="0" applyNumberFormat="0" applyFill="0" applyBorder="0" applyAlignment="0" applyProtection="0"/>
    <xf numFmtId="0" fontId="14" fillId="0" borderId="0" applyBorder="0"/>
    <xf numFmtId="191" fontId="21" fillId="0" borderId="0" applyNumberFormat="0" applyFill="0" applyBorder="0" applyAlignment="0" applyProtection="0"/>
    <xf numFmtId="0" fontId="14" fillId="0" borderId="0" applyBorder="0"/>
    <xf numFmtId="191" fontId="21" fillId="0" borderId="0" applyNumberFormat="0" applyFill="0" applyBorder="0" applyAlignment="0" applyProtection="0"/>
    <xf numFmtId="0" fontId="14" fillId="0" borderId="0"/>
    <xf numFmtId="191" fontId="21" fillId="0" borderId="0" applyNumberFormat="0" applyFill="0" applyBorder="0" applyAlignment="0" applyProtection="0"/>
    <xf numFmtId="0" fontId="14" fillId="0" borderId="0" applyBorder="0"/>
    <xf numFmtId="191" fontId="121" fillId="0" borderId="0"/>
    <xf numFmtId="0" fontId="121" fillId="0" borderId="0"/>
    <xf numFmtId="0" fontId="15" fillId="0" borderId="0"/>
    <xf numFmtId="191" fontId="21" fillId="0" borderId="0" applyNumberFormat="0" applyFill="0" applyBorder="0" applyAlignment="0" applyProtection="0"/>
    <xf numFmtId="0" fontId="14" fillId="0" borderId="0" applyBorder="0"/>
    <xf numFmtId="191" fontId="21" fillId="0" borderId="0" applyNumberFormat="0" applyFill="0" applyBorder="0" applyAlignment="0" applyProtection="0"/>
    <xf numFmtId="0" fontId="14" fillId="0" borderId="0" applyBorder="0"/>
    <xf numFmtId="191" fontId="21" fillId="0" borderId="0" applyNumberFormat="0" applyFill="0" applyBorder="0" applyAlignment="0" applyProtection="0"/>
    <xf numFmtId="0" fontId="14" fillId="0" borderId="0" applyBorder="0"/>
    <xf numFmtId="191" fontId="21" fillId="0" borderId="0" applyNumberFormat="0" applyFill="0" applyBorder="0" applyAlignment="0" applyProtection="0"/>
    <xf numFmtId="0" fontId="14" fillId="0" borderId="0" applyBorder="0"/>
    <xf numFmtId="191" fontId="21" fillId="0" borderId="0" applyNumberFormat="0" applyFill="0" applyBorder="0" applyAlignment="0" applyProtection="0"/>
    <xf numFmtId="0" fontId="14" fillId="0" borderId="0" applyBorder="0"/>
    <xf numFmtId="191" fontId="21" fillId="0" borderId="0" applyNumberFormat="0" applyFill="0" applyBorder="0" applyAlignment="0" applyProtection="0"/>
    <xf numFmtId="0" fontId="14" fillId="0" borderId="0" applyBorder="0"/>
    <xf numFmtId="191" fontId="21" fillId="0" borderId="0" applyNumberFormat="0" applyFill="0" applyBorder="0" applyAlignment="0" applyProtection="0"/>
    <xf numFmtId="0" fontId="14" fillId="0" borderId="0" applyBorder="0"/>
    <xf numFmtId="191" fontId="21" fillId="0" borderId="0" applyNumberFormat="0" applyFill="0" applyBorder="0" applyAlignment="0" applyProtection="0"/>
    <xf numFmtId="0" fontId="14" fillId="0" borderId="0" applyBorder="0"/>
    <xf numFmtId="191" fontId="21" fillId="0" borderId="0" applyNumberFormat="0" applyFill="0" applyBorder="0" applyAlignment="0" applyProtection="0"/>
    <xf numFmtId="0" fontId="14" fillId="0" borderId="0" applyBorder="0"/>
    <xf numFmtId="191" fontId="21" fillId="0" borderId="0" applyNumberFormat="0" applyFill="0" applyBorder="0" applyAlignment="0" applyProtection="0"/>
    <xf numFmtId="0" fontId="14" fillId="0" borderId="0" applyBorder="0"/>
    <xf numFmtId="191" fontId="21" fillId="0" borderId="0" applyNumberFormat="0" applyFill="0" applyBorder="0" applyAlignment="0" applyProtection="0"/>
    <xf numFmtId="191" fontId="3" fillId="0" borderId="0"/>
    <xf numFmtId="0" fontId="14" fillId="0" borderId="0" applyNumberFormat="0" applyFill="0" applyBorder="0" applyAlignment="0" applyProtection="0"/>
    <xf numFmtId="191" fontId="3" fillId="0" borderId="0"/>
    <xf numFmtId="0" fontId="3" fillId="0" borderId="0"/>
    <xf numFmtId="191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/>
    <xf numFmtId="191" fontId="21" fillId="0" borderId="0" applyNumberFormat="0" applyFill="0" applyBorder="0" applyAlignment="0" applyProtection="0"/>
    <xf numFmtId="191" fontId="21" fillId="0" borderId="0" applyNumberFormat="0" applyFill="0" applyBorder="0" applyAlignment="0" applyProtection="0"/>
    <xf numFmtId="0" fontId="14" fillId="0" borderId="0" applyBorder="0"/>
    <xf numFmtId="0" fontId="3" fillId="0" borderId="0"/>
    <xf numFmtId="0" fontId="14" fillId="0" borderId="0" applyBorder="0"/>
    <xf numFmtId="0" fontId="3" fillId="0" borderId="0"/>
    <xf numFmtId="0" fontId="14" fillId="0" borderId="0" applyBorder="0"/>
    <xf numFmtId="0" fontId="3" fillId="0" borderId="0"/>
    <xf numFmtId="0" fontId="14" fillId="0" borderId="0" applyBorder="0"/>
    <xf numFmtId="0" fontId="3" fillId="0" borderId="0"/>
    <xf numFmtId="0" fontId="14" fillId="0" borderId="0" applyBorder="0"/>
    <xf numFmtId="0" fontId="3" fillId="0" borderId="0"/>
    <xf numFmtId="0" fontId="14" fillId="0" borderId="0" applyBorder="0"/>
    <xf numFmtId="0" fontId="3" fillId="0" borderId="0"/>
    <xf numFmtId="0" fontId="14" fillId="0" borderId="0" applyBorder="0"/>
    <xf numFmtId="0" fontId="3" fillId="0" borderId="0"/>
    <xf numFmtId="0" fontId="14" fillId="0" borderId="0" applyBorder="0"/>
    <xf numFmtId="0" fontId="3" fillId="0" borderId="0"/>
    <xf numFmtId="0" fontId="14" fillId="0" borderId="0" applyBorder="0"/>
    <xf numFmtId="0" fontId="3" fillId="0" borderId="0"/>
    <xf numFmtId="0" fontId="14" fillId="0" borderId="0" applyBorder="0"/>
    <xf numFmtId="191" fontId="21" fillId="0" borderId="0"/>
    <xf numFmtId="191" fontId="3" fillId="0" borderId="0"/>
    <xf numFmtId="191" fontId="3" fillId="0" borderId="0"/>
    <xf numFmtId="0" fontId="3" fillId="0" borderId="0"/>
    <xf numFmtId="191" fontId="21" fillId="0" borderId="0"/>
    <xf numFmtId="0" fontId="21" fillId="0" borderId="0"/>
    <xf numFmtId="0" fontId="15" fillId="0" borderId="0"/>
    <xf numFmtId="0" fontId="3" fillId="0" borderId="0"/>
    <xf numFmtId="0" fontId="14" fillId="0" borderId="0" applyBorder="0"/>
    <xf numFmtId="0" fontId="3" fillId="0" borderId="0"/>
    <xf numFmtId="0" fontId="14" fillId="0" borderId="0" applyBorder="0"/>
    <xf numFmtId="0" fontId="3" fillId="0" borderId="0"/>
    <xf numFmtId="0" fontId="14" fillId="0" borderId="0" applyBorder="0"/>
    <xf numFmtId="0" fontId="3" fillId="0" borderId="0"/>
    <xf numFmtId="0" fontId="14" fillId="0" borderId="0" applyBorder="0"/>
    <xf numFmtId="0" fontId="3" fillId="0" borderId="0"/>
    <xf numFmtId="0" fontId="14" fillId="0" borderId="0" applyBorder="0"/>
    <xf numFmtId="0" fontId="3" fillId="0" borderId="0"/>
    <xf numFmtId="0" fontId="14" fillId="0" borderId="0" applyBorder="0"/>
    <xf numFmtId="0" fontId="21" fillId="0" borderId="0" applyNumberFormat="0" applyFill="0" applyBorder="0" applyAlignment="0" applyProtection="0"/>
    <xf numFmtId="0" fontId="14" fillId="0" borderId="0" applyBorder="0"/>
    <xf numFmtId="0" fontId="14" fillId="0" borderId="0" applyBorder="0"/>
    <xf numFmtId="0" fontId="14" fillId="0" borderId="0" applyBorder="0"/>
    <xf numFmtId="0" fontId="14" fillId="0" borderId="0" applyBorder="0"/>
    <xf numFmtId="191" fontId="21" fillId="0" borderId="0" applyNumberFormat="0" applyFill="0" applyBorder="0" applyAlignment="0" applyProtection="0"/>
    <xf numFmtId="191" fontId="3" fillId="0" borderId="0"/>
    <xf numFmtId="191" fontId="3" fillId="0" borderId="0"/>
    <xf numFmtId="0" fontId="3" fillId="0" borderId="0"/>
    <xf numFmtId="191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/>
    <xf numFmtId="0" fontId="14" fillId="0" borderId="0" applyBorder="0"/>
    <xf numFmtId="0" fontId="14" fillId="0" borderId="0" applyBorder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91" fontId="3" fillId="0" borderId="0"/>
    <xf numFmtId="191" fontId="3" fillId="0" borderId="0"/>
    <xf numFmtId="191" fontId="3" fillId="0" borderId="0"/>
    <xf numFmtId="0" fontId="3" fillId="0" borderId="0"/>
    <xf numFmtId="0" fontId="3" fillId="0" borderId="0"/>
    <xf numFmtId="19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191" fontId="3" fillId="0" borderId="0"/>
    <xf numFmtId="191" fontId="3" fillId="0" borderId="0"/>
    <xf numFmtId="0" fontId="3" fillId="0" borderId="0"/>
    <xf numFmtId="0" fontId="15" fillId="0" borderId="0"/>
    <xf numFmtId="191" fontId="3" fillId="0" borderId="0"/>
    <xf numFmtId="191" fontId="3" fillId="0" borderId="0"/>
    <xf numFmtId="0" fontId="3" fillId="0" borderId="0"/>
    <xf numFmtId="0" fontId="15" fillId="0" borderId="0"/>
    <xf numFmtId="0" fontId="22" fillId="0" borderId="0"/>
    <xf numFmtId="0" fontId="14" fillId="0" borderId="0"/>
    <xf numFmtId="191" fontId="21" fillId="0" borderId="0" applyNumberFormat="0" applyFill="0" applyBorder="0" applyAlignment="0" applyProtection="0"/>
    <xf numFmtId="191" fontId="22" fillId="0" borderId="0"/>
    <xf numFmtId="0" fontId="22" fillId="0" borderId="0"/>
    <xf numFmtId="191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91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91" fontId="22" fillId="0" borderId="0"/>
    <xf numFmtId="191" fontId="22" fillId="0" borderId="0"/>
    <xf numFmtId="191" fontId="22" fillId="0" borderId="0"/>
    <xf numFmtId="191" fontId="22" fillId="0" borderId="0"/>
    <xf numFmtId="191" fontId="22" fillId="0" borderId="0"/>
    <xf numFmtId="191" fontId="22" fillId="0" borderId="0"/>
    <xf numFmtId="191" fontId="22" fillId="0" borderId="0"/>
    <xf numFmtId="191" fontId="14" fillId="0" borderId="0" applyBorder="0"/>
    <xf numFmtId="0" fontId="14" fillId="0" borderId="0" applyBorder="0"/>
    <xf numFmtId="191" fontId="22" fillId="0" borderId="0"/>
    <xf numFmtId="191" fontId="19" fillId="0" borderId="0"/>
    <xf numFmtId="0" fontId="19" fillId="0" borderId="0"/>
    <xf numFmtId="0" fontId="22" fillId="0" borderId="0"/>
    <xf numFmtId="191" fontId="19" fillId="0" borderId="0"/>
    <xf numFmtId="0" fontId="19" fillId="0" borderId="0"/>
    <xf numFmtId="0" fontId="22" fillId="0" borderId="0"/>
    <xf numFmtId="0" fontId="21" fillId="0" borderId="0"/>
    <xf numFmtId="191" fontId="19" fillId="0" borderId="0"/>
    <xf numFmtId="0" fontId="19" fillId="0" borderId="0"/>
    <xf numFmtId="0" fontId="14" fillId="0" borderId="0" applyBorder="0"/>
    <xf numFmtId="191" fontId="14" fillId="0" borderId="0">
      <alignment vertical="top"/>
    </xf>
    <xf numFmtId="0" fontId="14" fillId="0" borderId="0">
      <alignment vertical="top"/>
    </xf>
    <xf numFmtId="191" fontId="14" fillId="0" borderId="0" applyBorder="0"/>
    <xf numFmtId="0" fontId="14" fillId="0" borderId="0" applyBorder="0"/>
    <xf numFmtId="191" fontId="3" fillId="0" borderId="0"/>
    <xf numFmtId="0" fontId="3" fillId="0" borderId="0"/>
    <xf numFmtId="0" fontId="21" fillId="0" borderId="0" applyNumberFormat="0" applyFill="0" applyBorder="0" applyAlignment="0" applyProtection="0"/>
    <xf numFmtId="191" fontId="3" fillId="0" borderId="0"/>
    <xf numFmtId="191" fontId="3" fillId="0" borderId="0"/>
    <xf numFmtId="191" fontId="3" fillId="0" borderId="0"/>
    <xf numFmtId="191" fontId="3" fillId="0" borderId="0"/>
    <xf numFmtId="0" fontId="3" fillId="0" borderId="0"/>
    <xf numFmtId="0" fontId="15" fillId="0" borderId="0"/>
    <xf numFmtId="191" fontId="3" fillId="0" borderId="0"/>
    <xf numFmtId="191" fontId="3" fillId="0" borderId="0"/>
    <xf numFmtId="0" fontId="3" fillId="0" borderId="0"/>
    <xf numFmtId="0" fontId="15" fillId="0" borderId="0"/>
    <xf numFmtId="191" fontId="3" fillId="0" borderId="0"/>
    <xf numFmtId="191" fontId="3" fillId="0" borderId="0"/>
    <xf numFmtId="0" fontId="3" fillId="0" borderId="0"/>
    <xf numFmtId="0" fontId="15" fillId="0" borderId="0"/>
    <xf numFmtId="191" fontId="3" fillId="0" borderId="0"/>
    <xf numFmtId="191" fontId="3" fillId="0" borderId="0"/>
    <xf numFmtId="0" fontId="3" fillId="0" borderId="0"/>
    <xf numFmtId="0" fontId="15" fillId="0" borderId="0"/>
    <xf numFmtId="191" fontId="3" fillId="0" borderId="0"/>
    <xf numFmtId="191" fontId="3" fillId="0" borderId="0"/>
    <xf numFmtId="0" fontId="3" fillId="0" borderId="0"/>
    <xf numFmtId="0" fontId="15" fillId="0" borderId="0"/>
    <xf numFmtId="191" fontId="3" fillId="0" borderId="0"/>
    <xf numFmtId="191" fontId="3" fillId="0" borderId="0"/>
    <xf numFmtId="0" fontId="3" fillId="0" borderId="0"/>
    <xf numFmtId="0" fontId="15" fillId="0" borderId="0"/>
    <xf numFmtId="191" fontId="3" fillId="0" borderId="0"/>
    <xf numFmtId="191" fontId="3" fillId="0" borderId="0"/>
    <xf numFmtId="0" fontId="3" fillId="0" borderId="0"/>
    <xf numFmtId="0" fontId="15" fillId="0" borderId="0"/>
    <xf numFmtId="191" fontId="3" fillId="0" borderId="0"/>
    <xf numFmtId="191" fontId="3" fillId="0" borderId="0"/>
    <xf numFmtId="0" fontId="3" fillId="0" borderId="0"/>
    <xf numFmtId="0" fontId="15" fillId="0" borderId="0"/>
    <xf numFmtId="191" fontId="3" fillId="0" borderId="0"/>
    <xf numFmtId="191" fontId="3" fillId="0" borderId="0"/>
    <xf numFmtId="0" fontId="3" fillId="0" borderId="0"/>
    <xf numFmtId="0" fontId="15" fillId="0" borderId="0"/>
    <xf numFmtId="191" fontId="3" fillId="0" borderId="0"/>
    <xf numFmtId="191" fontId="3" fillId="0" borderId="0"/>
    <xf numFmtId="0" fontId="3" fillId="0" borderId="0"/>
    <xf numFmtId="0" fontId="15" fillId="0" borderId="0"/>
    <xf numFmtId="0" fontId="26" fillId="0" borderId="0" applyNumberFormat="0" applyFill="0" applyBorder="0" applyAlignment="0" applyProtection="0"/>
    <xf numFmtId="173" fontId="66" fillId="0" borderId="0"/>
    <xf numFmtId="173" fontId="21" fillId="0" borderId="0"/>
    <xf numFmtId="173" fontId="21" fillId="0" borderId="0"/>
    <xf numFmtId="0" fontId="15" fillId="0" borderId="0"/>
    <xf numFmtId="191" fontId="14" fillId="0" borderId="0" applyNumberFormat="0" applyFill="0" applyBorder="0" applyAlignment="0" applyProtection="0"/>
    <xf numFmtId="191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3" fontId="21" fillId="0" borderId="0"/>
    <xf numFmtId="191" fontId="26" fillId="0" borderId="0" applyNumberFormat="0" applyFill="0" applyBorder="0" applyAlignment="0" applyProtection="0"/>
    <xf numFmtId="191" fontId="3" fillId="0" borderId="0"/>
    <xf numFmtId="191" fontId="3" fillId="0" borderId="0"/>
    <xf numFmtId="0" fontId="3" fillId="0" borderId="0"/>
    <xf numFmtId="191" fontId="3" fillId="0" borderId="0"/>
    <xf numFmtId="0" fontId="26" fillId="0" borderId="0" applyNumberFormat="0" applyFill="0" applyBorder="0" applyAlignment="0" applyProtection="0"/>
    <xf numFmtId="191" fontId="3" fillId="0" borderId="0"/>
    <xf numFmtId="191" fontId="3" fillId="0" borderId="0"/>
    <xf numFmtId="0" fontId="3" fillId="0" borderId="0"/>
    <xf numFmtId="191" fontId="26" fillId="0" borderId="0" applyNumberFormat="0" applyFill="0" applyBorder="0" applyAlignment="0" applyProtection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3" fillId="0" borderId="0"/>
    <xf numFmtId="191" fontId="3" fillId="0" borderId="0"/>
    <xf numFmtId="0" fontId="3" fillId="0" borderId="0"/>
    <xf numFmtId="0" fontId="15" fillId="0" borderId="0"/>
    <xf numFmtId="191" fontId="3" fillId="0" borderId="0"/>
    <xf numFmtId="191" fontId="3" fillId="0" borderId="0"/>
    <xf numFmtId="0" fontId="3" fillId="0" borderId="0"/>
    <xf numFmtId="0" fontId="15" fillId="0" borderId="0"/>
    <xf numFmtId="191" fontId="3" fillId="0" borderId="0"/>
    <xf numFmtId="191" fontId="3" fillId="0" borderId="0"/>
    <xf numFmtId="0" fontId="3" fillId="0" borderId="0"/>
    <xf numFmtId="0" fontId="15" fillId="0" borderId="0"/>
    <xf numFmtId="191" fontId="3" fillId="0" borderId="0"/>
    <xf numFmtId="191" fontId="3" fillId="0" borderId="0"/>
    <xf numFmtId="0" fontId="3" fillId="0" borderId="0"/>
    <xf numFmtId="0" fontId="15" fillId="0" borderId="0"/>
    <xf numFmtId="191" fontId="3" fillId="0" borderId="0"/>
    <xf numFmtId="191" fontId="3" fillId="0" borderId="0"/>
    <xf numFmtId="0" fontId="3" fillId="0" borderId="0"/>
    <xf numFmtId="0" fontId="15" fillId="0" borderId="0"/>
    <xf numFmtId="191" fontId="3" fillId="0" borderId="0"/>
    <xf numFmtId="191" fontId="3" fillId="0" borderId="0"/>
    <xf numFmtId="0" fontId="3" fillId="0" borderId="0"/>
    <xf numFmtId="0" fontId="14" fillId="0" borderId="0" applyBorder="0"/>
    <xf numFmtId="191" fontId="3" fillId="0" borderId="0"/>
    <xf numFmtId="191" fontId="3" fillId="0" borderId="0"/>
    <xf numFmtId="0" fontId="3" fillId="0" borderId="0"/>
    <xf numFmtId="0" fontId="14" fillId="0" borderId="0" applyBorder="0"/>
    <xf numFmtId="191" fontId="3" fillId="0" borderId="0"/>
    <xf numFmtId="191" fontId="3" fillId="0" borderId="0"/>
    <xf numFmtId="0" fontId="3" fillId="0" borderId="0"/>
    <xf numFmtId="0" fontId="14" fillId="0" borderId="0" applyBorder="0"/>
    <xf numFmtId="191" fontId="3" fillId="0" borderId="0"/>
    <xf numFmtId="191" fontId="3" fillId="0" borderId="0"/>
    <xf numFmtId="0" fontId="3" fillId="0" borderId="0"/>
    <xf numFmtId="0" fontId="14" fillId="0" borderId="0" applyBorder="0"/>
    <xf numFmtId="191" fontId="3" fillId="0" borderId="0"/>
    <xf numFmtId="191" fontId="3" fillId="0" borderId="0"/>
    <xf numFmtId="0" fontId="3" fillId="0" borderId="0"/>
    <xf numFmtId="0" fontId="14" fillId="0" borderId="0" applyBorder="0"/>
    <xf numFmtId="0" fontId="14" fillId="0" borderId="0"/>
    <xf numFmtId="223" fontId="122" fillId="0" borderId="0"/>
    <xf numFmtId="191" fontId="21" fillId="0" borderId="0" applyNumberFormat="0" applyFill="0" applyBorder="0" applyAlignment="0" applyProtection="0"/>
    <xf numFmtId="191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91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91" fontId="14" fillId="0" borderId="0" applyNumberFormat="0" applyFill="0" applyBorder="0" applyAlignment="0" applyProtection="0"/>
    <xf numFmtId="191" fontId="21" fillId="0" borderId="0"/>
    <xf numFmtId="0" fontId="21" fillId="0" borderId="0"/>
    <xf numFmtId="0" fontId="14" fillId="0" borderId="0" applyNumberFormat="0" applyFill="0" applyBorder="0" applyAlignment="0" applyProtection="0"/>
    <xf numFmtId="191" fontId="21" fillId="0" borderId="0"/>
    <xf numFmtId="191" fontId="14" fillId="0" borderId="0"/>
    <xf numFmtId="0" fontId="21" fillId="0" borderId="0"/>
    <xf numFmtId="191" fontId="21" fillId="0" borderId="0"/>
    <xf numFmtId="0" fontId="21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3" fillId="0" borderId="0"/>
    <xf numFmtId="191" fontId="3" fillId="0" borderId="0"/>
    <xf numFmtId="0" fontId="3" fillId="0" borderId="0"/>
    <xf numFmtId="0" fontId="14" fillId="0" borderId="0" applyBorder="0"/>
    <xf numFmtId="191" fontId="3" fillId="0" borderId="0"/>
    <xf numFmtId="191" fontId="3" fillId="0" borderId="0"/>
    <xf numFmtId="0" fontId="3" fillId="0" borderId="0"/>
    <xf numFmtId="0" fontId="14" fillId="0" borderId="0" applyBorder="0"/>
    <xf numFmtId="191" fontId="3" fillId="0" borderId="0"/>
    <xf numFmtId="191" fontId="3" fillId="0" borderId="0"/>
    <xf numFmtId="0" fontId="3" fillId="0" borderId="0"/>
    <xf numFmtId="0" fontId="14" fillId="0" borderId="0" applyBorder="0"/>
    <xf numFmtId="191" fontId="3" fillId="0" borderId="0"/>
    <xf numFmtId="191" fontId="3" fillId="0" borderId="0"/>
    <xf numFmtId="0" fontId="3" fillId="0" borderId="0"/>
    <xf numFmtId="0" fontId="14" fillId="0" borderId="0" applyBorder="0"/>
    <xf numFmtId="191" fontId="3" fillId="0" borderId="0"/>
    <xf numFmtId="191" fontId="3" fillId="0" borderId="0"/>
    <xf numFmtId="0" fontId="3" fillId="0" borderId="0"/>
    <xf numFmtId="0" fontId="14" fillId="0" borderId="0" applyBorder="0"/>
    <xf numFmtId="191" fontId="3" fillId="0" borderId="0"/>
    <xf numFmtId="191" fontId="3" fillId="0" borderId="0"/>
    <xf numFmtId="0" fontId="3" fillId="0" borderId="0"/>
    <xf numFmtId="0" fontId="14" fillId="0" borderId="0" applyBorder="0"/>
    <xf numFmtId="191" fontId="3" fillId="0" borderId="0"/>
    <xf numFmtId="191" fontId="3" fillId="0" borderId="0"/>
    <xf numFmtId="0" fontId="3" fillId="0" borderId="0"/>
    <xf numFmtId="0" fontId="14" fillId="0" borderId="0" applyBorder="0"/>
    <xf numFmtId="191" fontId="3" fillId="0" borderId="0"/>
    <xf numFmtId="191" fontId="3" fillId="0" borderId="0"/>
    <xf numFmtId="0" fontId="3" fillId="0" borderId="0"/>
    <xf numFmtId="0" fontId="14" fillId="0" borderId="0" applyBorder="0"/>
    <xf numFmtId="191" fontId="3" fillId="0" borderId="0"/>
    <xf numFmtId="191" fontId="3" fillId="0" borderId="0"/>
    <xf numFmtId="0" fontId="3" fillId="0" borderId="0"/>
    <xf numFmtId="0" fontId="14" fillId="0" borderId="0" applyBorder="0"/>
    <xf numFmtId="191" fontId="3" fillId="0" borderId="0"/>
    <xf numFmtId="191" fontId="3" fillId="0" borderId="0"/>
    <xf numFmtId="0" fontId="3" fillId="0" borderId="0"/>
    <xf numFmtId="0" fontId="14" fillId="0" borderId="0" applyBorder="0"/>
    <xf numFmtId="191" fontId="3" fillId="0" borderId="0"/>
    <xf numFmtId="191" fontId="3" fillId="0" borderId="0"/>
    <xf numFmtId="191" fontId="3" fillId="0" borderId="0"/>
    <xf numFmtId="191" fontId="3" fillId="0" borderId="0"/>
    <xf numFmtId="0" fontId="21" fillId="0" borderId="0" applyNumberFormat="0" applyFill="0" applyBorder="0" applyAlignment="0" applyProtection="0"/>
    <xf numFmtId="0" fontId="15" fillId="0" borderId="0"/>
    <xf numFmtId="166" fontId="14" fillId="0" borderId="0"/>
    <xf numFmtId="191" fontId="21" fillId="0" borderId="0"/>
    <xf numFmtId="0" fontId="21" fillId="0" borderId="0"/>
    <xf numFmtId="166" fontId="14" fillId="0" borderId="0"/>
    <xf numFmtId="0" fontId="21" fillId="0" borderId="0"/>
    <xf numFmtId="223" fontId="122" fillId="0" borderId="0"/>
    <xf numFmtId="191" fontId="21" fillId="0" borderId="0" applyNumberFormat="0" applyFill="0" applyBorder="0" applyAlignment="0" applyProtection="0"/>
    <xf numFmtId="191" fontId="14" fillId="0" borderId="0"/>
    <xf numFmtId="0" fontId="14" fillId="0" borderId="0"/>
    <xf numFmtId="191" fontId="3" fillId="0" borderId="0"/>
    <xf numFmtId="0" fontId="21" fillId="0" borderId="0" applyNumberFormat="0" applyFill="0" applyBorder="0" applyAlignment="0" applyProtection="0"/>
    <xf numFmtId="191" fontId="14" fillId="0" borderId="0"/>
    <xf numFmtId="191" fontId="3" fillId="0" borderId="0"/>
    <xf numFmtId="0" fontId="14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0" fontId="3" fillId="0" borderId="0"/>
    <xf numFmtId="0" fontId="14" fillId="0" borderId="0" applyBorder="0"/>
    <xf numFmtId="191" fontId="3" fillId="0" borderId="0"/>
    <xf numFmtId="191" fontId="3" fillId="0" borderId="0"/>
    <xf numFmtId="0" fontId="3" fillId="0" borderId="0"/>
    <xf numFmtId="0" fontId="14" fillId="0" borderId="0" applyBorder="0"/>
    <xf numFmtId="191" fontId="3" fillId="0" borderId="0"/>
    <xf numFmtId="191" fontId="3" fillId="0" borderId="0"/>
    <xf numFmtId="0" fontId="3" fillId="0" borderId="0"/>
    <xf numFmtId="0" fontId="14" fillId="0" borderId="0" applyBorder="0"/>
    <xf numFmtId="191" fontId="14" fillId="0" borderId="0" applyNumberFormat="0" applyFill="0" applyBorder="0" applyAlignment="0" applyProtection="0"/>
    <xf numFmtId="191" fontId="14" fillId="0" borderId="0" applyBorder="0"/>
    <xf numFmtId="0" fontId="14" fillId="0" borderId="0" applyBorder="0"/>
    <xf numFmtId="0" fontId="14" fillId="0" borderId="0" applyNumberFormat="0" applyFill="0" applyBorder="0" applyAlignment="0" applyProtection="0"/>
    <xf numFmtId="191" fontId="14" fillId="0" borderId="0" applyNumberFormat="0" applyFill="0" applyBorder="0" applyAlignment="0" applyProtection="0"/>
    <xf numFmtId="191" fontId="14" fillId="0" borderId="0" applyBorder="0"/>
    <xf numFmtId="0" fontId="14" fillId="0" borderId="0" applyBorder="0"/>
    <xf numFmtId="0" fontId="14" fillId="0" borderId="0" applyNumberFormat="0" applyFill="0" applyBorder="0" applyAlignment="0" applyProtection="0"/>
    <xf numFmtId="191" fontId="14" fillId="0" borderId="0" applyBorder="0"/>
    <xf numFmtId="0" fontId="14" fillId="0" borderId="0" applyBorder="0"/>
    <xf numFmtId="191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4" fillId="0" borderId="0" applyBorder="0"/>
    <xf numFmtId="191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4" fillId="0" borderId="0" applyBorder="0"/>
    <xf numFmtId="191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Border="0"/>
    <xf numFmtId="191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Border="0"/>
    <xf numFmtId="0" fontId="21" fillId="0" borderId="0" applyNumberFormat="0" applyFill="0" applyBorder="0" applyAlignment="0" applyProtection="0"/>
    <xf numFmtId="0" fontId="15" fillId="0" borderId="0"/>
    <xf numFmtId="191" fontId="21" fillId="0" borderId="0"/>
    <xf numFmtId="191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91" fontId="21" fillId="0" borderId="0"/>
    <xf numFmtId="0" fontId="21" fillId="0" borderId="0"/>
    <xf numFmtId="0" fontId="21" fillId="0" borderId="0" applyNumberFormat="0" applyFill="0" applyBorder="0" applyAlignment="0" applyProtection="0"/>
    <xf numFmtId="191" fontId="21" fillId="0" borderId="0"/>
    <xf numFmtId="191" fontId="3" fillId="0" borderId="0"/>
    <xf numFmtId="191" fontId="3" fillId="0" borderId="0"/>
    <xf numFmtId="0" fontId="3" fillId="0" borderId="0"/>
    <xf numFmtId="0" fontId="21" fillId="0" borderId="0"/>
    <xf numFmtId="191" fontId="21" fillId="0" borderId="0" applyNumberFormat="0" applyFill="0" applyBorder="0" applyAlignment="0" applyProtection="0"/>
    <xf numFmtId="191" fontId="22" fillId="0" borderId="0"/>
    <xf numFmtId="0" fontId="21" fillId="0" borderId="0" applyNumberFormat="0" applyFill="0" applyBorder="0" applyAlignment="0" applyProtection="0"/>
    <xf numFmtId="191" fontId="3" fillId="0" borderId="0"/>
    <xf numFmtId="191" fontId="3" fillId="0" borderId="0"/>
    <xf numFmtId="0" fontId="3" fillId="0" borderId="0"/>
    <xf numFmtId="191" fontId="22" fillId="0" borderId="0"/>
    <xf numFmtId="191" fontId="22" fillId="0" borderId="0"/>
    <xf numFmtId="191" fontId="22" fillId="0" borderId="0"/>
    <xf numFmtId="191" fontId="22" fillId="0" borderId="0"/>
    <xf numFmtId="191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Border="0"/>
    <xf numFmtId="191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Border="0"/>
    <xf numFmtId="191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Border="0"/>
    <xf numFmtId="191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Border="0"/>
    <xf numFmtId="191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Border="0"/>
    <xf numFmtId="191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Border="0"/>
    <xf numFmtId="191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Border="0"/>
    <xf numFmtId="191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Border="0"/>
    <xf numFmtId="191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Border="0"/>
    <xf numFmtId="191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Border="0"/>
    <xf numFmtId="191" fontId="21" fillId="0" borderId="0" applyNumberFormat="0" applyFill="0" applyBorder="0" applyAlignment="0" applyProtection="0"/>
    <xf numFmtId="191" fontId="14" fillId="0" borderId="0" applyBorder="0"/>
    <xf numFmtId="0" fontId="14" fillId="0" borderId="0" applyBorder="0"/>
    <xf numFmtId="0" fontId="123" fillId="0" borderId="0"/>
    <xf numFmtId="191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91" fontId="14" fillId="0" borderId="0" applyBorder="0"/>
    <xf numFmtId="191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/>
    <xf numFmtId="191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4" fillId="0" borderId="0" applyBorder="0"/>
    <xf numFmtId="191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4" fillId="0" borderId="0" applyBorder="0"/>
    <xf numFmtId="191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4" fillId="0" borderId="0" applyBorder="0"/>
    <xf numFmtId="191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4" fillId="0" borderId="0" applyBorder="0"/>
    <xf numFmtId="191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4" fillId="0" borderId="0" applyBorder="0"/>
    <xf numFmtId="191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4" fillId="0" borderId="0" applyBorder="0"/>
    <xf numFmtId="191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4" fillId="0" borderId="0" applyBorder="0"/>
    <xf numFmtId="191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4" fillId="0" borderId="0" applyBorder="0"/>
    <xf numFmtId="191" fontId="3" fillId="0" borderId="0"/>
    <xf numFmtId="0" fontId="14" fillId="0" borderId="0" applyBorder="0"/>
    <xf numFmtId="191" fontId="21" fillId="0" borderId="0" applyNumberFormat="0" applyFill="0" applyBorder="0" applyAlignment="0" applyProtection="0"/>
    <xf numFmtId="0" fontId="14" fillId="0" borderId="0" applyBorder="0"/>
    <xf numFmtId="191" fontId="21" fillId="0" borderId="0" applyNumberFormat="0" applyFill="0" applyBorder="0" applyAlignment="0" applyProtection="0"/>
    <xf numFmtId="191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/>
    <xf numFmtId="191" fontId="21" fillId="0" borderId="0" applyNumberFormat="0" applyFill="0" applyBorder="0" applyAlignment="0" applyProtection="0"/>
    <xf numFmtId="0" fontId="14" fillId="0" borderId="0" applyBorder="0"/>
    <xf numFmtId="191" fontId="21" fillId="0" borderId="0" applyNumberFormat="0" applyFill="0" applyBorder="0" applyAlignment="0" applyProtection="0"/>
    <xf numFmtId="0" fontId="14" fillId="0" borderId="0" applyBorder="0"/>
    <xf numFmtId="191" fontId="21" fillId="0" borderId="0" applyNumberFormat="0" applyFill="0" applyBorder="0" applyAlignment="0" applyProtection="0"/>
    <xf numFmtId="0" fontId="14" fillId="0" borderId="0" applyBorder="0"/>
    <xf numFmtId="191" fontId="21" fillId="0" borderId="0" applyNumberFormat="0" applyFill="0" applyBorder="0" applyAlignment="0" applyProtection="0"/>
    <xf numFmtId="0" fontId="14" fillId="0" borderId="0" applyBorder="0"/>
    <xf numFmtId="191" fontId="21" fillId="0" borderId="0" applyNumberFormat="0" applyFill="0" applyBorder="0" applyAlignment="0" applyProtection="0"/>
    <xf numFmtId="0" fontId="14" fillId="0" borderId="0" applyBorder="0"/>
    <xf numFmtId="191" fontId="21" fillId="0" borderId="0" applyNumberFormat="0" applyFill="0" applyBorder="0" applyAlignment="0" applyProtection="0"/>
    <xf numFmtId="0" fontId="14" fillId="0" borderId="0" applyBorder="0"/>
    <xf numFmtId="191" fontId="21" fillId="0" borderId="0" applyNumberFormat="0" applyFill="0" applyBorder="0" applyAlignment="0" applyProtection="0"/>
    <xf numFmtId="0" fontId="14" fillId="0" borderId="0" applyBorder="0"/>
    <xf numFmtId="191" fontId="21" fillId="0" borderId="0" applyNumberFormat="0" applyFill="0" applyBorder="0" applyAlignment="0" applyProtection="0"/>
    <xf numFmtId="0" fontId="14" fillId="0" borderId="0" applyBorder="0"/>
    <xf numFmtId="191" fontId="21" fillId="0" borderId="0" applyNumberFormat="0" applyFill="0" applyBorder="0" applyAlignment="0" applyProtection="0"/>
    <xf numFmtId="0" fontId="14" fillId="0" borderId="0" applyBorder="0"/>
    <xf numFmtId="191" fontId="21" fillId="0" borderId="0" applyNumberFormat="0" applyFill="0" applyBorder="0" applyAlignment="0" applyProtection="0"/>
    <xf numFmtId="0" fontId="14" fillId="0" borderId="0" applyBorder="0"/>
    <xf numFmtId="191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24" fillId="0" borderId="0"/>
    <xf numFmtId="191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91" fontId="14" fillId="0" borderId="0" applyBorder="0"/>
    <xf numFmtId="0" fontId="14" fillId="0" borderId="0" applyBorder="0"/>
    <xf numFmtId="0" fontId="15" fillId="0" borderId="0"/>
    <xf numFmtId="191" fontId="21" fillId="0" borderId="0" applyNumberFormat="0" applyFill="0" applyBorder="0" applyAlignment="0" applyProtection="0"/>
    <xf numFmtId="0" fontId="14" fillId="0" borderId="0" applyBorder="0"/>
    <xf numFmtId="191" fontId="21" fillId="0" borderId="0" applyNumberFormat="0" applyFill="0" applyBorder="0" applyAlignment="0" applyProtection="0"/>
    <xf numFmtId="0" fontId="14" fillId="0" borderId="0" applyBorder="0"/>
    <xf numFmtId="191" fontId="21" fillId="0" borderId="0" applyNumberFormat="0" applyFill="0" applyBorder="0" applyAlignment="0" applyProtection="0"/>
    <xf numFmtId="0" fontId="14" fillId="0" borderId="0" applyBorder="0"/>
    <xf numFmtId="191" fontId="21" fillId="0" borderId="0" applyNumberFormat="0" applyFill="0" applyBorder="0" applyAlignment="0" applyProtection="0"/>
    <xf numFmtId="0" fontId="14" fillId="0" borderId="0" applyBorder="0"/>
    <xf numFmtId="191" fontId="21" fillId="0" borderId="0" applyNumberFormat="0" applyFill="0" applyBorder="0" applyAlignment="0" applyProtection="0"/>
    <xf numFmtId="0" fontId="14" fillId="0" borderId="0" applyBorder="0"/>
    <xf numFmtId="191" fontId="21" fillId="0" borderId="0" applyNumberFormat="0" applyFill="0" applyBorder="0" applyAlignment="0" applyProtection="0"/>
    <xf numFmtId="0" fontId="14" fillId="0" borderId="0" applyBorder="0"/>
    <xf numFmtId="191" fontId="21" fillId="0" borderId="0" applyNumberFormat="0" applyFill="0" applyBorder="0" applyAlignment="0" applyProtection="0"/>
    <xf numFmtId="0" fontId="14" fillId="0" borderId="0" applyBorder="0"/>
    <xf numFmtId="191" fontId="21" fillId="0" borderId="0" applyNumberFormat="0" applyFill="0" applyBorder="0" applyAlignment="0" applyProtection="0"/>
    <xf numFmtId="0" fontId="14" fillId="0" borderId="0" applyBorder="0"/>
    <xf numFmtId="191" fontId="21" fillId="0" borderId="0" applyNumberFormat="0" applyFill="0" applyBorder="0" applyAlignment="0" applyProtection="0"/>
    <xf numFmtId="0" fontId="14" fillId="0" borderId="0" applyBorder="0"/>
    <xf numFmtId="191" fontId="21" fillId="0" borderId="0" applyNumberFormat="0" applyFill="0" applyBorder="0" applyAlignment="0" applyProtection="0"/>
    <xf numFmtId="0" fontId="14" fillId="0" borderId="0" applyBorder="0"/>
    <xf numFmtId="224" fontId="14" fillId="0" borderId="0" applyFill="0" applyBorder="0" applyAlignment="0" applyProtection="0">
      <alignment horizontal="right"/>
    </xf>
    <xf numFmtId="225" fontId="27" fillId="0" borderId="0"/>
    <xf numFmtId="191" fontId="19" fillId="60" borderId="30" applyNumberFormat="0" applyFont="0" applyAlignment="0" applyProtection="0"/>
    <xf numFmtId="191" fontId="19" fillId="60" borderId="30" applyNumberFormat="0" applyFont="0" applyAlignment="0" applyProtection="0"/>
    <xf numFmtId="0" fontId="19" fillId="60" borderId="30" applyNumberFormat="0" applyFont="0" applyAlignment="0" applyProtection="0"/>
    <xf numFmtId="191" fontId="19" fillId="60" borderId="30" applyNumberFormat="0" applyFont="0" applyAlignment="0" applyProtection="0"/>
    <xf numFmtId="0" fontId="19" fillId="60" borderId="30" applyNumberFormat="0" applyFont="0" applyAlignment="0" applyProtection="0"/>
    <xf numFmtId="191" fontId="19" fillId="60" borderId="30" applyNumberFormat="0" applyFont="0" applyAlignment="0" applyProtection="0"/>
    <xf numFmtId="0" fontId="19" fillId="60" borderId="30" applyNumberFormat="0" applyFont="0" applyAlignment="0" applyProtection="0"/>
    <xf numFmtId="191" fontId="19" fillId="60" borderId="30" applyNumberFormat="0" applyFont="0" applyAlignment="0" applyProtection="0"/>
    <xf numFmtId="0" fontId="19" fillId="60" borderId="30" applyNumberFormat="0" applyFont="0" applyAlignment="0" applyProtection="0"/>
    <xf numFmtId="191" fontId="19" fillId="60" borderId="30" applyNumberFormat="0" applyFont="0" applyAlignment="0" applyProtection="0"/>
    <xf numFmtId="0" fontId="19" fillId="60" borderId="30" applyNumberFormat="0" applyFont="0" applyAlignment="0" applyProtection="0"/>
    <xf numFmtId="191" fontId="19" fillId="60" borderId="30" applyNumberFormat="0" applyFont="0" applyAlignment="0" applyProtection="0"/>
    <xf numFmtId="0" fontId="19" fillId="60" borderId="30" applyNumberFormat="0" applyFont="0" applyAlignment="0" applyProtection="0"/>
    <xf numFmtId="191" fontId="19" fillId="60" borderId="30" applyNumberFormat="0" applyFont="0" applyAlignment="0" applyProtection="0"/>
    <xf numFmtId="0" fontId="19" fillId="60" borderId="30" applyNumberFormat="0" applyFont="0" applyAlignment="0" applyProtection="0"/>
    <xf numFmtId="191" fontId="19" fillId="60" borderId="30" applyNumberFormat="0" applyFont="0" applyAlignment="0" applyProtection="0"/>
    <xf numFmtId="0" fontId="19" fillId="60" borderId="30" applyNumberFormat="0" applyFont="0" applyAlignment="0" applyProtection="0"/>
    <xf numFmtId="191" fontId="125" fillId="0" borderId="23"/>
    <xf numFmtId="0" fontId="125" fillId="0" borderId="23"/>
    <xf numFmtId="0" fontId="53" fillId="0" borderId="0">
      <alignment horizontal="left"/>
    </xf>
    <xf numFmtId="0" fontId="53" fillId="0" borderId="0">
      <alignment horizontal="left"/>
    </xf>
    <xf numFmtId="0" fontId="53" fillId="0" borderId="0">
      <alignment horizontal="left"/>
    </xf>
    <xf numFmtId="0" fontId="53" fillId="0" borderId="0">
      <alignment horizontal="left"/>
    </xf>
    <xf numFmtId="0" fontId="53" fillId="0" borderId="0">
      <alignment horizontal="left"/>
    </xf>
    <xf numFmtId="49" fontId="101" fillId="0" borderId="0"/>
    <xf numFmtId="191" fontId="88" fillId="51" borderId="32" applyNumberFormat="0" applyAlignment="0" applyProtection="0"/>
    <xf numFmtId="191" fontId="88" fillId="51" borderId="32" applyNumberFormat="0" applyAlignment="0" applyProtection="0"/>
    <xf numFmtId="0" fontId="88" fillId="51" borderId="32" applyNumberFormat="0" applyAlignment="0" applyProtection="0"/>
    <xf numFmtId="191" fontId="88" fillId="51" borderId="32" applyNumberFormat="0" applyAlignment="0" applyProtection="0"/>
    <xf numFmtId="0" fontId="88" fillId="51" borderId="32" applyNumberFormat="0" applyAlignment="0" applyProtection="0"/>
    <xf numFmtId="191" fontId="88" fillId="51" borderId="32" applyNumberFormat="0" applyAlignment="0" applyProtection="0"/>
    <xf numFmtId="0" fontId="88" fillId="51" borderId="32" applyNumberFormat="0" applyAlignment="0" applyProtection="0"/>
    <xf numFmtId="191" fontId="88" fillId="51" borderId="32" applyNumberFormat="0" applyAlignment="0" applyProtection="0"/>
    <xf numFmtId="0" fontId="88" fillId="51" borderId="32" applyNumberFormat="0" applyAlignment="0" applyProtection="0"/>
    <xf numFmtId="191" fontId="88" fillId="51" borderId="32" applyNumberFormat="0" applyAlignment="0" applyProtection="0"/>
    <xf numFmtId="0" fontId="88" fillId="51" borderId="32" applyNumberFormat="0" applyAlignment="0" applyProtection="0"/>
    <xf numFmtId="191" fontId="88" fillId="51" borderId="32" applyNumberFormat="0" applyAlignment="0" applyProtection="0"/>
    <xf numFmtId="0" fontId="88" fillId="51" borderId="32" applyNumberFormat="0" applyAlignment="0" applyProtection="0"/>
    <xf numFmtId="191" fontId="88" fillId="51" borderId="32" applyNumberFormat="0" applyAlignment="0" applyProtection="0"/>
    <xf numFmtId="0" fontId="88" fillId="51" borderId="32" applyNumberFormat="0" applyAlignment="0" applyProtection="0"/>
    <xf numFmtId="191" fontId="88" fillId="51" borderId="32" applyNumberFormat="0" applyAlignment="0" applyProtection="0"/>
    <xf numFmtId="0" fontId="88" fillId="51" borderId="32" applyNumberForma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226" fontId="14" fillId="0" borderId="0" applyFont="0" applyFill="0" applyBorder="0" applyAlignment="0" applyProtection="0"/>
    <xf numFmtId="226" fontId="14" fillId="0" borderId="0" applyFont="0" applyFill="0" applyBorder="0" applyAlignment="0" applyProtection="0"/>
    <xf numFmtId="226" fontId="14" fillId="0" borderId="0" applyFont="0" applyFill="0" applyBorder="0" applyAlignment="0" applyProtection="0"/>
    <xf numFmtId="226" fontId="14" fillId="0" borderId="0" applyFont="0" applyFill="0" applyBorder="0" applyAlignment="0" applyProtection="0"/>
    <xf numFmtId="226" fontId="14" fillId="0" borderId="0" applyFont="0" applyFill="0" applyBorder="0" applyAlignment="0" applyProtection="0"/>
    <xf numFmtId="226" fontId="14" fillId="0" borderId="0" applyFont="0" applyFill="0" applyBorder="0" applyAlignment="0" applyProtection="0"/>
    <xf numFmtId="187" fontId="53" fillId="0" borderId="0" applyFont="0" applyFill="0" applyBorder="0" applyAlignment="0" applyProtection="0"/>
    <xf numFmtId="188" fontId="53" fillId="0" borderId="0" applyFont="0" applyFill="0" applyBorder="0" applyAlignment="0" applyProtection="0"/>
    <xf numFmtId="227" fontId="73" fillId="0" borderId="0">
      <protection locked="0"/>
    </xf>
    <xf numFmtId="228" fontId="73" fillId="0" borderId="0">
      <protection locked="0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91" fontId="53" fillId="0" borderId="0"/>
    <xf numFmtId="0" fontId="53" fillId="0" borderId="0"/>
    <xf numFmtId="166" fontId="87" fillId="0" borderId="0"/>
    <xf numFmtId="229" fontId="103" fillId="0" borderId="0"/>
    <xf numFmtId="173" fontId="126" fillId="0" borderId="40" applyNumberFormat="0" applyFont="0" applyFill="0" applyAlignment="0" applyProtection="0"/>
    <xf numFmtId="0" fontId="14" fillId="0" borderId="11">
      <alignment horizontal="center" vertical="center"/>
    </xf>
    <xf numFmtId="38" fontId="84" fillId="0" borderId="0" applyFont="0" applyFill="0" applyBorder="0" applyAlignment="0" applyProtection="0"/>
    <xf numFmtId="38" fontId="84" fillId="0" borderId="3"/>
    <xf numFmtId="230" fontId="21" fillId="0" borderId="0">
      <protection locked="0"/>
    </xf>
    <xf numFmtId="230" fontId="21" fillId="0" borderId="0">
      <protection locked="0"/>
    </xf>
    <xf numFmtId="230" fontId="21" fillId="0" borderId="0">
      <protection locked="0"/>
    </xf>
    <xf numFmtId="230" fontId="21" fillId="0" borderId="0">
      <protection locked="0"/>
    </xf>
    <xf numFmtId="230" fontId="21" fillId="0" borderId="0">
      <protection locked="0"/>
    </xf>
    <xf numFmtId="230" fontId="21" fillId="0" borderId="0">
      <protection locked="0"/>
    </xf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1" fontId="50" fillId="0" borderId="0"/>
    <xf numFmtId="191" fontId="99" fillId="0" borderId="0">
      <alignment vertical="top"/>
    </xf>
    <xf numFmtId="0" fontId="99" fillId="0" borderId="0">
      <alignment vertical="top"/>
    </xf>
    <xf numFmtId="0" fontId="127" fillId="0" borderId="0"/>
    <xf numFmtId="0" fontId="21" fillId="0" borderId="0" applyNumberFormat="0"/>
    <xf numFmtId="191" fontId="92" fillId="0" borderId="0" applyNumberFormat="0" applyFill="0" applyBorder="0" applyAlignment="0" applyProtection="0"/>
    <xf numFmtId="191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91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91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91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91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91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91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91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85" fillId="0" borderId="0"/>
    <xf numFmtId="173" fontId="128" fillId="0" borderId="37"/>
    <xf numFmtId="2" fontId="129" fillId="0" borderId="0">
      <protection locked="0"/>
    </xf>
    <xf numFmtId="2" fontId="129" fillId="0" borderId="0">
      <protection locked="0"/>
    </xf>
    <xf numFmtId="231" fontId="129" fillId="0" borderId="0">
      <protection locked="0"/>
    </xf>
    <xf numFmtId="2" fontId="129" fillId="0" borderId="0">
      <protection locked="0"/>
    </xf>
    <xf numFmtId="231" fontId="129" fillId="0" borderId="0">
      <protection locked="0"/>
    </xf>
    <xf numFmtId="231" fontId="129" fillId="0" borderId="0">
      <protection locked="0"/>
    </xf>
    <xf numFmtId="231" fontId="129" fillId="0" borderId="0">
      <protection locked="0"/>
    </xf>
    <xf numFmtId="231" fontId="129" fillId="0" borderId="0">
      <protection locked="0"/>
    </xf>
    <xf numFmtId="2" fontId="129" fillId="0" borderId="0">
      <protection locked="0"/>
    </xf>
    <xf numFmtId="2" fontId="129" fillId="0" borderId="0">
      <protection locked="0"/>
    </xf>
    <xf numFmtId="2" fontId="129" fillId="0" borderId="0">
      <protection locked="0"/>
    </xf>
    <xf numFmtId="2" fontId="129" fillId="0" borderId="0">
      <protection locked="0"/>
    </xf>
    <xf numFmtId="2" fontId="129" fillId="0" borderId="0">
      <protection locked="0"/>
    </xf>
    <xf numFmtId="2" fontId="129" fillId="0" borderId="0">
      <protection locked="0"/>
    </xf>
    <xf numFmtId="2" fontId="129" fillId="0" borderId="0">
      <protection locked="0"/>
    </xf>
    <xf numFmtId="231" fontId="129" fillId="0" borderId="0">
      <protection locked="0"/>
    </xf>
    <xf numFmtId="2" fontId="129" fillId="0" borderId="0">
      <protection locked="0"/>
    </xf>
    <xf numFmtId="231" fontId="129" fillId="0" borderId="0">
      <protection locked="0"/>
    </xf>
    <xf numFmtId="231" fontId="129" fillId="0" borderId="0">
      <protection locked="0"/>
    </xf>
    <xf numFmtId="231" fontId="129" fillId="0" borderId="0">
      <protection locked="0"/>
    </xf>
    <xf numFmtId="231" fontId="129" fillId="0" borderId="0">
      <protection locked="0"/>
    </xf>
    <xf numFmtId="2" fontId="129" fillId="0" borderId="0">
      <protection locked="0"/>
    </xf>
    <xf numFmtId="2" fontId="129" fillId="0" borderId="0">
      <protection locked="0"/>
    </xf>
    <xf numFmtId="2" fontId="129" fillId="0" borderId="0">
      <protection locked="0"/>
    </xf>
    <xf numFmtId="2" fontId="129" fillId="0" borderId="0">
      <protection locked="0"/>
    </xf>
    <xf numFmtId="2" fontId="129" fillId="0" borderId="0">
      <protection locked="0"/>
    </xf>
    <xf numFmtId="2" fontId="73" fillId="0" borderId="41">
      <protection locked="0"/>
    </xf>
    <xf numFmtId="174" fontId="107" fillId="0" borderId="42" applyNumberFormat="0" applyFont="0" applyBorder="0" applyAlignment="0" applyProtection="0"/>
    <xf numFmtId="174" fontId="107" fillId="0" borderId="42" applyNumberFormat="0" applyFont="0" applyBorder="0" applyAlignment="0" applyProtection="0"/>
    <xf numFmtId="174" fontId="107" fillId="0" borderId="42" applyNumberFormat="0" applyFont="0" applyBorder="0" applyAlignment="0" applyProtection="0"/>
    <xf numFmtId="174" fontId="107" fillId="0" borderId="42" applyNumberFormat="0" applyFont="0" applyBorder="0" applyAlignment="0" applyProtection="0"/>
    <xf numFmtId="174" fontId="107" fillId="0" borderId="42" applyNumberFormat="0" applyFont="0" applyBorder="0" applyAlignment="0" applyProtection="0"/>
    <xf numFmtId="174" fontId="107" fillId="0" borderId="42" applyNumberFormat="0" applyFont="0" applyBorder="0" applyAlignment="0" applyProtection="0"/>
    <xf numFmtId="2" fontId="73" fillId="0" borderId="41">
      <protection locked="0"/>
    </xf>
    <xf numFmtId="2" fontId="73" fillId="0" borderId="41">
      <protection locked="0"/>
    </xf>
    <xf numFmtId="231" fontId="73" fillId="0" borderId="36">
      <protection locked="0"/>
    </xf>
    <xf numFmtId="2" fontId="73" fillId="0" borderId="41">
      <protection locked="0"/>
    </xf>
    <xf numFmtId="2" fontId="73" fillId="0" borderId="41">
      <protection locked="0"/>
    </xf>
    <xf numFmtId="2" fontId="73" fillId="0" borderId="41">
      <protection locked="0"/>
    </xf>
    <xf numFmtId="2" fontId="73" fillId="0" borderId="41">
      <protection locked="0"/>
    </xf>
    <xf numFmtId="2" fontId="73" fillId="0" borderId="41">
      <protection locked="0"/>
    </xf>
    <xf numFmtId="2" fontId="73" fillId="0" borderId="41">
      <protection locked="0"/>
    </xf>
    <xf numFmtId="2" fontId="73" fillId="0" borderId="41">
      <protection locked="0"/>
    </xf>
    <xf numFmtId="191" fontId="21" fillId="0" borderId="0">
      <alignment horizontal="center"/>
    </xf>
    <xf numFmtId="232" fontId="21" fillId="0" borderId="0">
      <alignment horizontal="center"/>
    </xf>
    <xf numFmtId="233" fontId="47" fillId="0" borderId="0"/>
    <xf numFmtId="191" fontId="21" fillId="0" borderId="22"/>
    <xf numFmtId="228" fontId="73" fillId="0" borderId="0">
      <protection locked="0"/>
    </xf>
    <xf numFmtId="234" fontId="73" fillId="0" borderId="0">
      <protection locked="0"/>
    </xf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191" fontId="90" fillId="0" borderId="0" applyNumberFormat="0" applyFill="0" applyBorder="0" applyAlignment="0" applyProtection="0"/>
    <xf numFmtId="191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91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91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91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91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91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91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91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91" fontId="45" fillId="0" borderId="0" applyNumberFormat="0" applyFont="0" applyFill="0" applyBorder="0" applyAlignment="0" applyProtection="0">
      <alignment vertical="top"/>
    </xf>
    <xf numFmtId="0" fontId="45" fillId="0" borderId="0" applyNumberFormat="0" applyFont="0" applyFill="0" applyBorder="0" applyAlignment="0" applyProtection="0">
      <alignment vertical="top"/>
    </xf>
    <xf numFmtId="191" fontId="130" fillId="0" borderId="0" applyNumberFormat="0" applyFont="0" applyFill="0" applyBorder="0" applyAlignment="0" applyProtection="0">
      <alignment vertical="top"/>
    </xf>
    <xf numFmtId="0" fontId="130" fillId="0" borderId="0" applyNumberFormat="0" applyFont="0" applyFill="0" applyBorder="0" applyAlignment="0" applyProtection="0">
      <alignment vertical="top"/>
    </xf>
    <xf numFmtId="191" fontId="130" fillId="0" borderId="0" applyNumberFormat="0" applyFont="0" applyFill="0" applyBorder="0" applyAlignment="0" applyProtection="0">
      <alignment vertical="top"/>
    </xf>
    <xf numFmtId="0" fontId="130" fillId="0" borderId="0" applyNumberFormat="0" applyFont="0" applyFill="0" applyBorder="0" applyAlignment="0" applyProtection="0">
      <alignment vertical="top"/>
    </xf>
    <xf numFmtId="191" fontId="45" fillId="0" borderId="0" applyNumberFormat="0" applyFont="0" applyFill="0" applyBorder="0" applyAlignment="0" applyProtection="0"/>
    <xf numFmtId="0" fontId="45" fillId="0" borderId="0" applyNumberFormat="0" applyFont="0" applyFill="0" applyBorder="0" applyAlignment="0" applyProtection="0"/>
    <xf numFmtId="191" fontId="45" fillId="0" borderId="0" applyNumberFormat="0" applyFont="0" applyFill="0" applyBorder="0" applyAlignment="0" applyProtection="0">
      <alignment horizontal="left" vertical="top"/>
    </xf>
    <xf numFmtId="0" fontId="45" fillId="0" borderId="0" applyNumberFormat="0" applyFont="0" applyFill="0" applyBorder="0" applyAlignment="0" applyProtection="0">
      <alignment horizontal="left" vertical="top"/>
    </xf>
    <xf numFmtId="191" fontId="45" fillId="0" borderId="0" applyNumberFormat="0" applyFont="0" applyFill="0" applyBorder="0" applyAlignment="0" applyProtection="0">
      <alignment horizontal="left" vertical="top"/>
    </xf>
    <xf numFmtId="0" fontId="45" fillId="0" borderId="0" applyNumberFormat="0" applyFont="0" applyFill="0" applyBorder="0" applyAlignment="0" applyProtection="0">
      <alignment horizontal="left" vertical="top"/>
    </xf>
    <xf numFmtId="191" fontId="45" fillId="0" borderId="0" applyNumberFormat="0" applyFont="0" applyFill="0" applyBorder="0" applyAlignment="0" applyProtection="0">
      <alignment horizontal="left" vertical="top"/>
    </xf>
    <xf numFmtId="0" fontId="45" fillId="0" borderId="0" applyNumberFormat="0" applyFont="0" applyFill="0" applyBorder="0" applyAlignment="0" applyProtection="0">
      <alignment horizontal="left" vertical="top"/>
    </xf>
    <xf numFmtId="191" fontId="131" fillId="0" borderId="0" applyNumberFormat="0" applyFont="0" applyFill="0" applyBorder="0" applyAlignment="0" applyProtection="0">
      <alignment horizontal="center"/>
    </xf>
    <xf numFmtId="0" fontId="131" fillId="0" borderId="0" applyNumberFormat="0" applyFont="0" applyFill="0" applyBorder="0" applyAlignment="0" applyProtection="0">
      <alignment horizontal="center"/>
    </xf>
    <xf numFmtId="191" fontId="131" fillId="0" borderId="0" applyNumberFormat="0" applyFont="0" applyFill="0" applyBorder="0" applyAlignment="0" applyProtection="0">
      <alignment horizontal="center"/>
    </xf>
    <xf numFmtId="0" fontId="131" fillId="0" borderId="0" applyNumberFormat="0" applyFont="0" applyFill="0" applyBorder="0" applyAlignment="0" applyProtection="0">
      <alignment horizontal="center"/>
    </xf>
    <xf numFmtId="191" fontId="14" fillId="0" borderId="0"/>
    <xf numFmtId="0" fontId="14" fillId="0" borderId="0"/>
    <xf numFmtId="191" fontId="132" fillId="0" borderId="0">
      <alignment horizontal="left" wrapText="1"/>
    </xf>
    <xf numFmtId="0" fontId="132" fillId="0" borderId="0">
      <alignment horizontal="left" wrapText="1"/>
    </xf>
    <xf numFmtId="191" fontId="133" fillId="0" borderId="11" applyNumberFormat="0" applyFont="0" applyFill="0" applyBorder="0" applyAlignment="0" applyProtection="0">
      <alignment horizontal="center" wrapText="1"/>
    </xf>
    <xf numFmtId="0" fontId="133" fillId="0" borderId="11" applyNumberFormat="0" applyFont="0" applyFill="0" applyBorder="0" applyAlignment="0" applyProtection="0">
      <alignment horizontal="center" wrapText="1"/>
    </xf>
    <xf numFmtId="235" fontId="53" fillId="0" borderId="0" applyNumberFormat="0" applyFont="0" applyFill="0" applyBorder="0" applyAlignment="0" applyProtection="0">
      <alignment horizontal="right"/>
    </xf>
    <xf numFmtId="191" fontId="133" fillId="0" borderId="0" applyNumberFormat="0" applyFont="0" applyFill="0" applyBorder="0" applyAlignment="0" applyProtection="0">
      <alignment horizontal="left" indent="1"/>
    </xf>
    <xf numFmtId="0" fontId="133" fillId="0" borderId="0" applyNumberFormat="0" applyFont="0" applyFill="0" applyBorder="0" applyAlignment="0" applyProtection="0">
      <alignment horizontal="left" indent="1"/>
    </xf>
    <xf numFmtId="236" fontId="133" fillId="0" borderId="0" applyNumberFormat="0" applyFont="0" applyFill="0" applyBorder="0" applyAlignment="0" applyProtection="0"/>
    <xf numFmtId="191" fontId="14" fillId="0" borderId="11" applyNumberFormat="0" applyFont="0" applyFill="0" applyAlignment="0" applyProtection="0">
      <alignment horizontal="center"/>
    </xf>
    <xf numFmtId="0" fontId="14" fillId="0" borderId="11" applyNumberFormat="0" applyFont="0" applyFill="0" applyAlignment="0" applyProtection="0">
      <alignment horizontal="center"/>
    </xf>
    <xf numFmtId="191" fontId="14" fillId="0" borderId="0" applyNumberFormat="0" applyFont="0" applyFill="0" applyBorder="0" applyAlignment="0" applyProtection="0">
      <alignment horizontal="left" wrapText="1" indent="1"/>
    </xf>
    <xf numFmtId="0" fontId="14" fillId="0" borderId="0" applyNumberFormat="0" applyFont="0" applyFill="0" applyBorder="0" applyAlignment="0" applyProtection="0">
      <alignment horizontal="left" wrapText="1" indent="1"/>
    </xf>
    <xf numFmtId="191" fontId="133" fillId="0" borderId="0" applyNumberFormat="0" applyFont="0" applyFill="0" applyBorder="0" applyAlignment="0" applyProtection="0">
      <alignment horizontal="left" indent="1"/>
    </xf>
    <xf numFmtId="0" fontId="133" fillId="0" borderId="0" applyNumberFormat="0" applyFont="0" applyFill="0" applyBorder="0" applyAlignment="0" applyProtection="0">
      <alignment horizontal="left" indent="1"/>
    </xf>
    <xf numFmtId="191" fontId="14" fillId="0" borderId="0" applyNumberFormat="0" applyFont="0" applyFill="0" applyBorder="0" applyAlignment="0" applyProtection="0">
      <alignment horizontal="left" wrapText="1" indent="2"/>
    </xf>
    <xf numFmtId="0" fontId="14" fillId="0" borderId="0" applyNumberFormat="0" applyFont="0" applyFill="0" applyBorder="0" applyAlignment="0" applyProtection="0">
      <alignment horizontal="left" wrapText="1" indent="2"/>
    </xf>
    <xf numFmtId="237" fontId="14" fillId="0" borderId="0">
      <alignment horizontal="right"/>
    </xf>
    <xf numFmtId="166" fontId="22" fillId="0" borderId="0">
      <alignment horizontal="right"/>
    </xf>
    <xf numFmtId="166" fontId="22" fillId="0" borderId="0">
      <alignment horizontal="right"/>
    </xf>
    <xf numFmtId="0" fontId="96" fillId="0" borderId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7" fillId="0" borderId="0" applyProtection="0"/>
    <xf numFmtId="0" fontId="98" fillId="0" borderId="0" applyProtection="0"/>
    <xf numFmtId="0" fontId="96" fillId="0" borderId="36" applyProtection="0"/>
    <xf numFmtId="191" fontId="134" fillId="0" borderId="0"/>
    <xf numFmtId="0" fontId="96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4" fillId="0" borderId="0"/>
    <xf numFmtId="43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75" fontId="21" fillId="0" borderId="0"/>
    <xf numFmtId="173" fontId="66" fillId="0" borderId="0"/>
    <xf numFmtId="0" fontId="135" fillId="0" borderId="0" applyNumberFormat="0" applyFill="0" applyBorder="0" applyAlignment="0" applyProtection="0">
      <alignment vertical="top"/>
      <protection locked="0"/>
    </xf>
    <xf numFmtId="175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" fillId="0" borderId="0"/>
    <xf numFmtId="0" fontId="21" fillId="0" borderId="0"/>
    <xf numFmtId="0" fontId="136" fillId="0" borderId="0" applyNumberFormat="0" applyFill="0" applyBorder="0" applyAlignment="0" applyProtection="0"/>
    <xf numFmtId="0" fontId="21" fillId="0" borderId="0"/>
    <xf numFmtId="0" fontId="136" fillId="0" borderId="0" applyNumberFormat="0" applyFill="0" applyBorder="0" applyAlignment="0" applyProtection="0"/>
    <xf numFmtId="0" fontId="1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43" fontId="24" fillId="0" borderId="0" applyFont="0" applyFill="0" applyBorder="0" applyAlignment="0" applyProtection="0"/>
    <xf numFmtId="3" fontId="61" fillId="0" borderId="0" applyFont="0" applyFill="0" applyBorder="0" applyAlignment="0" applyProtection="0"/>
    <xf numFmtId="2" fontId="6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138" fillId="0" borderId="0"/>
    <xf numFmtId="9" fontId="24" fillId="0" borderId="0" applyFont="0" applyFill="0" applyBorder="0" applyAlignment="0" applyProtection="0"/>
    <xf numFmtId="0" fontId="31" fillId="0" borderId="45" applyNumberFormat="0" applyFill="0" applyAlignment="0" applyProtection="0"/>
    <xf numFmtId="37" fontId="81" fillId="0" borderId="0" applyFill="0"/>
    <xf numFmtId="0" fontId="21" fillId="0" borderId="0"/>
    <xf numFmtId="0" fontId="20" fillId="0" borderId="0"/>
    <xf numFmtId="43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55" fillId="0" borderId="43">
      <protection hidden="1"/>
    </xf>
    <xf numFmtId="0" fontId="56" fillId="51" borderId="43" applyNumberFormat="0" applyFont="0" applyBorder="0" applyAlignment="0" applyProtection="0">
      <protection hidden="1"/>
    </xf>
    <xf numFmtId="191" fontId="59" fillId="51" borderId="27" applyNumberFormat="0" applyAlignment="0" applyProtection="0"/>
    <xf numFmtId="191" fontId="59" fillId="51" borderId="27" applyNumberFormat="0" applyAlignment="0" applyProtection="0"/>
    <xf numFmtId="0" fontId="59" fillId="51" borderId="27" applyNumberFormat="0" applyAlignment="0" applyProtection="0"/>
    <xf numFmtId="191" fontId="59" fillId="51" borderId="27" applyNumberFormat="0" applyAlignment="0" applyProtection="0"/>
    <xf numFmtId="0" fontId="59" fillId="51" borderId="27" applyNumberFormat="0" applyAlignment="0" applyProtection="0"/>
    <xf numFmtId="191" fontId="59" fillId="51" borderId="27" applyNumberFormat="0" applyAlignment="0" applyProtection="0"/>
    <xf numFmtId="0" fontId="59" fillId="51" borderId="27" applyNumberFormat="0" applyAlignment="0" applyProtection="0"/>
    <xf numFmtId="191" fontId="59" fillId="51" borderId="27" applyNumberFormat="0" applyAlignment="0" applyProtection="0"/>
    <xf numFmtId="0" fontId="59" fillId="51" borderId="27" applyNumberFormat="0" applyAlignment="0" applyProtection="0"/>
    <xf numFmtId="191" fontId="59" fillId="51" borderId="27" applyNumberFormat="0" applyAlignment="0" applyProtection="0"/>
    <xf numFmtId="0" fontId="59" fillId="51" borderId="27" applyNumberFormat="0" applyAlignment="0" applyProtection="0"/>
    <xf numFmtId="191" fontId="59" fillId="51" borderId="27" applyNumberFormat="0" applyAlignment="0" applyProtection="0"/>
    <xf numFmtId="0" fontId="59" fillId="51" borderId="27" applyNumberFormat="0" applyAlignment="0" applyProtection="0"/>
    <xf numFmtId="191" fontId="59" fillId="51" borderId="27" applyNumberFormat="0" applyAlignment="0" applyProtection="0"/>
    <xf numFmtId="0" fontId="59" fillId="51" borderId="27" applyNumberFormat="0" applyAlignment="0" applyProtection="0"/>
    <xf numFmtId="191" fontId="59" fillId="51" borderId="27" applyNumberFormat="0" applyAlignment="0" applyProtection="0"/>
    <xf numFmtId="0" fontId="59" fillId="51" borderId="27" applyNumberFormat="0" applyAlignment="0" applyProtection="0"/>
    <xf numFmtId="0" fontId="59" fillId="51" borderId="27" applyNumberFormat="0" applyAlignment="0" applyProtection="0"/>
    <xf numFmtId="0" fontId="72" fillId="42" borderId="27" applyNumberFormat="0" applyAlignment="0" applyProtection="0"/>
    <xf numFmtId="191" fontId="50" fillId="0" borderId="44"/>
    <xf numFmtId="191" fontId="50" fillId="0" borderId="44"/>
    <xf numFmtId="0" fontId="50" fillId="0" borderId="44"/>
    <xf numFmtId="191" fontId="72" fillId="42" borderId="27" applyNumberFormat="0" applyAlignment="0" applyProtection="0"/>
    <xf numFmtId="0" fontId="72" fillId="42" borderId="27" applyNumberFormat="0" applyAlignment="0" applyProtection="0"/>
    <xf numFmtId="191" fontId="72" fillId="42" borderId="27" applyNumberFormat="0" applyAlignment="0" applyProtection="0"/>
    <xf numFmtId="0" fontId="72" fillId="42" borderId="27" applyNumberFormat="0" applyAlignment="0" applyProtection="0"/>
    <xf numFmtId="191" fontId="72" fillId="42" borderId="27" applyNumberFormat="0" applyAlignment="0" applyProtection="0"/>
    <xf numFmtId="0" fontId="72" fillId="42" borderId="27" applyNumberFormat="0" applyAlignment="0" applyProtection="0"/>
    <xf numFmtId="191" fontId="72" fillId="42" borderId="27" applyNumberFormat="0" applyAlignment="0" applyProtection="0"/>
    <xf numFmtId="0" fontId="72" fillId="42" borderId="27" applyNumberFormat="0" applyAlignment="0" applyProtection="0"/>
    <xf numFmtId="191" fontId="72" fillId="42" borderId="27" applyNumberFormat="0" applyAlignment="0" applyProtection="0"/>
    <xf numFmtId="0" fontId="72" fillId="42" borderId="27" applyNumberFormat="0" applyAlignment="0" applyProtection="0"/>
    <xf numFmtId="191" fontId="72" fillId="42" borderId="27" applyNumberFormat="0" applyAlignment="0" applyProtection="0"/>
    <xf numFmtId="0" fontId="72" fillId="42" borderId="27" applyNumberFormat="0" applyAlignment="0" applyProtection="0"/>
    <xf numFmtId="191" fontId="72" fillId="42" borderId="27" applyNumberFormat="0" applyAlignment="0" applyProtection="0"/>
    <xf numFmtId="0" fontId="72" fillId="42" borderId="27" applyNumberFormat="0" applyAlignment="0" applyProtection="0"/>
    <xf numFmtId="191" fontId="72" fillId="42" borderId="27" applyNumberFormat="0" applyAlignment="0" applyProtection="0"/>
    <xf numFmtId="0" fontId="72" fillId="42" borderId="27" applyNumberFormat="0" applyAlignment="0" applyProtection="0"/>
    <xf numFmtId="191" fontId="72" fillId="42" borderId="27" applyNumberFormat="0" applyAlignment="0" applyProtection="0"/>
    <xf numFmtId="191" fontId="72" fillId="42" borderId="27" applyNumberFormat="0" applyAlignment="0" applyProtection="0"/>
    <xf numFmtId="191" fontId="72" fillId="42" borderId="27" applyNumberFormat="0" applyAlignment="0" applyProtection="0"/>
    <xf numFmtId="0" fontId="72" fillId="42" borderId="27" applyNumberFormat="0" applyAlignment="0" applyProtection="0"/>
    <xf numFmtId="191" fontId="72" fillId="42" borderId="27" applyNumberFormat="0" applyAlignment="0" applyProtection="0"/>
    <xf numFmtId="0" fontId="72" fillId="42" borderId="27" applyNumberFormat="0" applyAlignment="0" applyProtection="0"/>
    <xf numFmtId="191" fontId="72" fillId="42" borderId="27" applyNumberFormat="0" applyAlignment="0" applyProtection="0"/>
    <xf numFmtId="0" fontId="72" fillId="42" borderId="27" applyNumberFormat="0" applyAlignment="0" applyProtection="0"/>
    <xf numFmtId="191" fontId="72" fillId="42" borderId="27" applyNumberFormat="0" applyAlignment="0" applyProtection="0"/>
    <xf numFmtId="0" fontId="72" fillId="42" borderId="27" applyNumberFormat="0" applyAlignment="0" applyProtection="0"/>
    <xf numFmtId="191" fontId="72" fillId="42" borderId="27" applyNumberFormat="0" applyAlignment="0" applyProtection="0"/>
    <xf numFmtId="0" fontId="72" fillId="42" borderId="27" applyNumberFormat="0" applyAlignment="0" applyProtection="0"/>
    <xf numFmtId="191" fontId="72" fillId="42" borderId="27" applyNumberFormat="0" applyAlignment="0" applyProtection="0"/>
    <xf numFmtId="0" fontId="72" fillId="42" borderId="27" applyNumberFormat="0" applyAlignment="0" applyProtection="0"/>
    <xf numFmtId="191" fontId="72" fillId="42" borderId="27" applyNumberFormat="0" applyAlignment="0" applyProtection="0"/>
    <xf numFmtId="0" fontId="72" fillId="42" borderId="27" applyNumberFormat="0" applyAlignment="0" applyProtection="0"/>
    <xf numFmtId="191" fontId="72" fillId="42" borderId="27" applyNumberFormat="0" applyAlignment="0" applyProtection="0"/>
    <xf numFmtId="0" fontId="72" fillId="42" borderId="27" applyNumberFormat="0" applyAlignment="0" applyProtection="0"/>
    <xf numFmtId="0" fontId="79" fillId="0" borderId="43">
      <alignment horizontal="left"/>
      <protection locked="0"/>
    </xf>
    <xf numFmtId="0" fontId="14" fillId="60" borderId="30" applyNumberFormat="0" applyFont="0" applyAlignment="0" applyProtection="0"/>
    <xf numFmtId="191" fontId="19" fillId="60" borderId="30" applyNumberFormat="0" applyFont="0" applyAlignment="0" applyProtection="0"/>
    <xf numFmtId="191" fontId="19" fillId="60" borderId="30" applyNumberFormat="0" applyFont="0" applyAlignment="0" applyProtection="0"/>
    <xf numFmtId="0" fontId="19" fillId="60" borderId="30" applyNumberFormat="0" applyFont="0" applyAlignment="0" applyProtection="0"/>
    <xf numFmtId="191" fontId="19" fillId="60" borderId="30" applyNumberFormat="0" applyFont="0" applyAlignment="0" applyProtection="0"/>
    <xf numFmtId="0" fontId="19" fillId="60" borderId="30" applyNumberFormat="0" applyFont="0" applyAlignment="0" applyProtection="0"/>
    <xf numFmtId="191" fontId="19" fillId="60" borderId="30" applyNumberFormat="0" applyFont="0" applyAlignment="0" applyProtection="0"/>
    <xf numFmtId="0" fontId="19" fillId="60" borderId="30" applyNumberFormat="0" applyFont="0" applyAlignment="0" applyProtection="0"/>
    <xf numFmtId="191" fontId="19" fillId="60" borderId="30" applyNumberFormat="0" applyFont="0" applyAlignment="0" applyProtection="0"/>
    <xf numFmtId="0" fontId="19" fillId="60" borderId="30" applyNumberFormat="0" applyFont="0" applyAlignment="0" applyProtection="0"/>
    <xf numFmtId="191" fontId="19" fillId="60" borderId="30" applyNumberFormat="0" applyFont="0" applyAlignment="0" applyProtection="0"/>
    <xf numFmtId="0" fontId="19" fillId="60" borderId="30" applyNumberFormat="0" applyFont="0" applyAlignment="0" applyProtection="0"/>
    <xf numFmtId="191" fontId="19" fillId="60" borderId="30" applyNumberFormat="0" applyFont="0" applyAlignment="0" applyProtection="0"/>
    <xf numFmtId="0" fontId="19" fillId="60" borderId="30" applyNumberFormat="0" applyFont="0" applyAlignment="0" applyProtection="0"/>
    <xf numFmtId="191" fontId="19" fillId="60" borderId="30" applyNumberFormat="0" applyFont="0" applyAlignment="0" applyProtection="0"/>
    <xf numFmtId="0" fontId="19" fillId="60" borderId="30" applyNumberFormat="0" applyFont="0" applyAlignment="0" applyProtection="0"/>
    <xf numFmtId="191" fontId="19" fillId="60" borderId="30" applyNumberFormat="0" applyFont="0" applyAlignment="0" applyProtection="0"/>
    <xf numFmtId="0" fontId="19" fillId="60" borderId="30" applyNumberFormat="0" applyFont="0" applyAlignment="0" applyProtection="0"/>
    <xf numFmtId="191" fontId="125" fillId="0" borderId="43"/>
    <xf numFmtId="0" fontId="125" fillId="0" borderId="43"/>
    <xf numFmtId="191" fontId="88" fillId="51" borderId="32" applyNumberFormat="0" applyAlignment="0" applyProtection="0"/>
    <xf numFmtId="191" fontId="88" fillId="51" borderId="32" applyNumberFormat="0" applyAlignment="0" applyProtection="0"/>
    <xf numFmtId="0" fontId="88" fillId="51" borderId="32" applyNumberFormat="0" applyAlignment="0" applyProtection="0"/>
    <xf numFmtId="191" fontId="88" fillId="51" borderId="32" applyNumberFormat="0" applyAlignment="0" applyProtection="0"/>
    <xf numFmtId="0" fontId="88" fillId="51" borderId="32" applyNumberFormat="0" applyAlignment="0" applyProtection="0"/>
    <xf numFmtId="191" fontId="88" fillId="51" borderId="32" applyNumberFormat="0" applyAlignment="0" applyProtection="0"/>
    <xf numFmtId="0" fontId="88" fillId="51" borderId="32" applyNumberFormat="0" applyAlignment="0" applyProtection="0"/>
    <xf numFmtId="191" fontId="88" fillId="51" borderId="32" applyNumberFormat="0" applyAlignment="0" applyProtection="0"/>
    <xf numFmtId="0" fontId="88" fillId="51" borderId="32" applyNumberFormat="0" applyAlignment="0" applyProtection="0"/>
    <xf numFmtId="191" fontId="88" fillId="51" borderId="32" applyNumberFormat="0" applyAlignment="0" applyProtection="0"/>
    <xf numFmtId="0" fontId="88" fillId="51" borderId="32" applyNumberFormat="0" applyAlignment="0" applyProtection="0"/>
    <xf numFmtId="191" fontId="88" fillId="51" borderId="32" applyNumberFormat="0" applyAlignment="0" applyProtection="0"/>
    <xf numFmtId="0" fontId="88" fillId="51" borderId="32" applyNumberFormat="0" applyAlignment="0" applyProtection="0"/>
    <xf numFmtId="191" fontId="88" fillId="51" borderId="32" applyNumberFormat="0" applyAlignment="0" applyProtection="0"/>
    <xf numFmtId="0" fontId="88" fillId="51" borderId="32" applyNumberFormat="0" applyAlignment="0" applyProtection="0"/>
    <xf numFmtId="191" fontId="88" fillId="51" borderId="32" applyNumberFormat="0" applyAlignment="0" applyProtection="0"/>
    <xf numFmtId="0" fontId="88" fillId="51" borderId="32" applyNumberFormat="0" applyAlignment="0" applyProtection="0"/>
    <xf numFmtId="0" fontId="86" fillId="0" borderId="43" applyNumberFormat="0" applyFill="0" applyBorder="0" applyAlignment="0" applyProtection="0">
      <protection hidden="1"/>
    </xf>
    <xf numFmtId="173" fontId="126" fillId="0" borderId="40" applyNumberFormat="0" applyFont="0" applyFill="0" applyAlignment="0" applyProtection="0"/>
    <xf numFmtId="0" fontId="88" fillId="51" borderId="32" applyNumberFormat="0" applyAlignment="0" applyProtection="0"/>
    <xf numFmtId="0" fontId="87" fillId="51" borderId="43"/>
    <xf numFmtId="43" fontId="21" fillId="0" borderId="0" applyFont="0" applyFill="0" applyBorder="0" applyAlignment="0" applyProtection="0"/>
    <xf numFmtId="0" fontId="28" fillId="0" borderId="0">
      <alignment vertical="top"/>
    </xf>
    <xf numFmtId="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39" fillId="34" borderId="14" applyNumberFormat="0" applyAlignment="0" applyProtection="0"/>
    <xf numFmtId="0" fontId="39" fillId="34" borderId="14" applyNumberFormat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8" fillId="0" borderId="0">
      <alignment vertical="top"/>
    </xf>
    <xf numFmtId="0" fontId="100" fillId="0" borderId="0" applyNumberFormat="0" applyFill="0" applyBorder="0" applyAlignment="0" applyProtection="0">
      <alignment vertical="top"/>
      <protection locked="0"/>
    </xf>
    <xf numFmtId="0" fontId="28" fillId="0" borderId="0">
      <alignment vertical="top"/>
    </xf>
    <xf numFmtId="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9" fillId="34" borderId="14" applyNumberFormat="0" applyAlignment="0" applyProtection="0"/>
    <xf numFmtId="43" fontId="3" fillId="0" borderId="0" applyFont="0" applyFill="0" applyBorder="0" applyAlignment="0" applyProtection="0"/>
    <xf numFmtId="0" fontId="75" fillId="0" borderId="47">
      <alignment horizontal="left" vertical="center"/>
    </xf>
    <xf numFmtId="10" fontId="50" fillId="36" borderId="46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91" fontId="125" fillId="0" borderId="43"/>
    <xf numFmtId="43" fontId="3" fillId="0" borderId="0" applyFont="0" applyFill="0" applyBorder="0" applyAlignment="0" applyProtection="0"/>
    <xf numFmtId="0" fontId="14" fillId="0" borderId="47">
      <alignment horizontal="center" vertical="center"/>
    </xf>
    <xf numFmtId="0" fontId="3" fillId="0" borderId="0"/>
    <xf numFmtId="43" fontId="3" fillId="0" borderId="0" applyFont="0" applyFill="0" applyBorder="0" applyAlignment="0" applyProtection="0"/>
    <xf numFmtId="0" fontId="3" fillId="0" borderId="0"/>
    <xf numFmtId="191" fontId="125" fillId="0" borderId="43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78">
    <xf numFmtId="0" fontId="0" fillId="0" borderId="0" xfId="0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6" fillId="2" borderId="0" xfId="0" applyFont="1" applyFill="1"/>
    <xf numFmtId="0" fontId="0" fillId="2" borderId="0" xfId="0" applyFill="1"/>
    <xf numFmtId="0" fontId="5" fillId="2" borderId="0" xfId="0" applyFont="1" applyFill="1"/>
    <xf numFmtId="0" fontId="7" fillId="3" borderId="2" xfId="0" applyFont="1" applyFill="1" applyBorder="1" applyAlignment="1">
      <alignment horizontal="left" vertical="top"/>
    </xf>
    <xf numFmtId="0" fontId="6" fillId="4" borderId="0" xfId="0" applyFont="1" applyFill="1" applyAlignment="1">
      <alignment horizontal="left" vertical="top"/>
    </xf>
    <xf numFmtId="0" fontId="0" fillId="4" borderId="3" xfId="0" applyFill="1" applyBorder="1" applyAlignment="1">
      <alignment horizontal="left" vertical="top"/>
    </xf>
    <xf numFmtId="0" fontId="7" fillId="3" borderId="2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3" borderId="9" xfId="0" applyFont="1" applyFill="1" applyBorder="1"/>
    <xf numFmtId="0" fontId="7" fillId="3" borderId="10" xfId="0" applyFont="1" applyFill="1" applyBorder="1"/>
    <xf numFmtId="0" fontId="0" fillId="3" borderId="0" xfId="0" applyFill="1"/>
    <xf numFmtId="0" fontId="5" fillId="3" borderId="0" xfId="0" applyFont="1" applyFill="1"/>
    <xf numFmtId="166" fontId="8" fillId="3" borderId="0" xfId="0" applyNumberFormat="1" applyFont="1" applyFill="1"/>
    <xf numFmtId="0" fontId="5" fillId="0" borderId="0" xfId="0" applyFont="1"/>
    <xf numFmtId="0" fontId="8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/>
    <xf numFmtId="2" fontId="10" fillId="0" borderId="0" xfId="0" applyNumberFormat="1" applyFont="1"/>
    <xf numFmtId="0" fontId="10" fillId="0" borderId="0" xfId="0" applyFont="1" applyAlignment="1">
      <alignment horizontal="left" indent="2"/>
    </xf>
    <xf numFmtId="0" fontId="7" fillId="3" borderId="10" xfId="0" applyFont="1" applyFill="1" applyBorder="1" applyAlignment="1">
      <alignment horizontal="left"/>
    </xf>
    <xf numFmtId="0" fontId="8" fillId="3" borderId="0" xfId="0" applyFont="1" applyFill="1"/>
    <xf numFmtId="0" fontId="0" fillId="4" borderId="0" xfId="0" applyFill="1"/>
    <xf numFmtId="0" fontId="0" fillId="4" borderId="3" xfId="0" applyFill="1" applyBorder="1"/>
    <xf numFmtId="0" fontId="6" fillId="4" borderId="0" xfId="0" applyFont="1" applyFill="1"/>
    <xf numFmtId="0" fontId="0" fillId="4" borderId="8" xfId="0" applyFill="1" applyBorder="1"/>
    <xf numFmtId="0" fontId="10" fillId="0" borderId="0" xfId="0" applyFont="1" applyAlignment="1">
      <alignment horizontal="left" indent="4"/>
    </xf>
    <xf numFmtId="0" fontId="7" fillId="3" borderId="4" xfId="0" applyFont="1" applyFill="1" applyBorder="1" applyAlignment="1">
      <alignment horizontal="left" vertical="top"/>
    </xf>
    <xf numFmtId="0" fontId="6" fillId="4" borderId="5" xfId="0" applyFont="1" applyFill="1" applyBorder="1" applyAlignment="1">
      <alignment horizontal="left" vertical="top"/>
    </xf>
    <xf numFmtId="0" fontId="0" fillId="4" borderId="6" xfId="0" applyFill="1" applyBorder="1" applyAlignment="1">
      <alignment horizontal="left" vertical="top"/>
    </xf>
    <xf numFmtId="0" fontId="0" fillId="4" borderId="1" xfId="0" applyFill="1" applyBorder="1"/>
    <xf numFmtId="0" fontId="6" fillId="4" borderId="3" xfId="0" applyFont="1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4" borderId="6" xfId="0" applyFill="1" applyBorder="1"/>
    <xf numFmtId="0" fontId="0" fillId="2" borderId="0" xfId="0" applyFill="1" applyAlignment="1">
      <alignment horizontal="left"/>
    </xf>
    <xf numFmtId="0" fontId="16" fillId="0" borderId="0" xfId="0" applyFont="1" applyAlignment="1" applyProtection="1">
      <alignment horizontal="left" vertical="top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16" fillId="0" borderId="0" xfId="0" applyFont="1" applyAlignment="1">
      <alignment vertical="center"/>
    </xf>
    <xf numFmtId="1" fontId="10" fillId="0" borderId="0" xfId="0" applyNumberFormat="1" applyFont="1"/>
    <xf numFmtId="0" fontId="17" fillId="0" borderId="0" xfId="0" applyFont="1" applyAlignment="1" applyProtection="1">
      <alignment horizontal="left" vertical="top" wrapText="1"/>
      <protection locked="0"/>
    </xf>
    <xf numFmtId="0" fontId="16" fillId="0" borderId="0" xfId="0" applyFont="1" applyAlignment="1" applyProtection="1">
      <alignment horizontal="left" vertical="top" wrapText="1" indent="1"/>
      <protection locked="0"/>
    </xf>
    <xf numFmtId="0" fontId="17" fillId="0" borderId="0" xfId="0" applyFont="1" applyAlignment="1">
      <alignment vertical="center"/>
    </xf>
    <xf numFmtId="0" fontId="16" fillId="0" borderId="0" xfId="0" applyFont="1" applyAlignment="1" applyProtection="1">
      <alignment horizontal="left" vertical="top"/>
      <protection locked="0"/>
    </xf>
    <xf numFmtId="0" fontId="16" fillId="0" borderId="0" xfId="0" applyFont="1" applyAlignment="1">
      <alignment horizontal="left" inden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 applyProtection="1">
      <alignment wrapText="1"/>
      <protection locked="0"/>
    </xf>
    <xf numFmtId="0" fontId="17" fillId="0" borderId="0" xfId="0" applyFont="1" applyAlignment="1" applyProtection="1">
      <alignment horizontal="left" vertical="top" wrapText="1" indent="1"/>
      <protection locked="0"/>
    </xf>
    <xf numFmtId="0" fontId="18" fillId="0" borderId="0" xfId="0" applyFont="1" applyAlignment="1" applyProtection="1">
      <alignment horizontal="left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Protection="1">
      <protection locked="0"/>
    </xf>
    <xf numFmtId="0" fontId="16" fillId="0" borderId="0" xfId="0" applyFont="1" applyAlignment="1" applyProtection="1">
      <alignment horizontal="left" vertical="top" indent="1"/>
      <protection locked="0"/>
    </xf>
    <xf numFmtId="167" fontId="16" fillId="0" borderId="0" xfId="5" applyNumberFormat="1" applyFont="1" applyFill="1" applyBorder="1" applyAlignment="1">
      <alignment horizontal="right" vertical="center"/>
    </xf>
    <xf numFmtId="167" fontId="17" fillId="0" borderId="0" xfId="5" applyNumberFormat="1" applyFont="1" applyFill="1" applyBorder="1" applyAlignment="1">
      <alignment horizontal="right" vertical="center"/>
    </xf>
    <xf numFmtId="167" fontId="10" fillId="0" borderId="0" xfId="5" applyNumberFormat="1" applyFont="1" applyAlignment="1">
      <alignment horizontal="right"/>
    </xf>
    <xf numFmtId="168" fontId="16" fillId="0" borderId="0" xfId="0" applyNumberFormat="1" applyFont="1" applyAlignment="1" applyProtection="1">
      <alignment horizontal="left" vertical="center" wrapText="1"/>
      <protection locked="0"/>
    </xf>
    <xf numFmtId="168" fontId="10" fillId="0" borderId="0" xfId="0" applyNumberFormat="1" applyFont="1"/>
    <xf numFmtId="170" fontId="10" fillId="0" borderId="0" xfId="0" applyNumberFormat="1" applyFont="1"/>
    <xf numFmtId="169" fontId="10" fillId="0" borderId="0" xfId="0" applyNumberFormat="1" applyFont="1"/>
    <xf numFmtId="168" fontId="16" fillId="0" borderId="0" xfId="0" applyNumberFormat="1" applyFont="1" applyAlignment="1">
      <alignment horizontal="right" vertical="center"/>
    </xf>
    <xf numFmtId="168" fontId="10" fillId="0" borderId="0" xfId="0" applyNumberFormat="1" applyFont="1" applyAlignment="1" applyProtection="1">
      <alignment horizontal="right"/>
      <protection locked="0"/>
    </xf>
    <xf numFmtId="0" fontId="16" fillId="0" borderId="0" xfId="0" applyFont="1" applyAlignment="1" applyProtection="1">
      <alignment vertical="top" wrapText="1"/>
      <protection locked="0"/>
    </xf>
    <xf numFmtId="0" fontId="16" fillId="0" borderId="0" xfId="0" applyFont="1" applyAlignment="1" applyProtection="1">
      <alignment horizontal="left" vertical="center"/>
      <protection locked="0"/>
    </xf>
    <xf numFmtId="167" fontId="17" fillId="2" borderId="0" xfId="5" applyNumberFormat="1" applyFont="1" applyFill="1" applyBorder="1" applyAlignment="1">
      <alignment horizontal="right" vertical="center"/>
    </xf>
    <xf numFmtId="167" fontId="16" fillId="2" borderId="0" xfId="5" applyNumberFormat="1" applyFont="1" applyFill="1" applyBorder="1" applyAlignment="1">
      <alignment horizontal="right" vertical="center"/>
    </xf>
    <xf numFmtId="167" fontId="10" fillId="2" borderId="0" xfId="5" applyNumberFormat="1" applyFont="1" applyFill="1" applyAlignment="1">
      <alignment horizontal="right"/>
    </xf>
    <xf numFmtId="167" fontId="16" fillId="2" borderId="0" xfId="5" applyNumberFormat="1" applyFont="1" applyFill="1" applyBorder="1" applyAlignment="1">
      <alignment horizontal="left" vertical="center"/>
    </xf>
    <xf numFmtId="167" fontId="16" fillId="2" borderId="0" xfId="5" applyNumberFormat="1" applyFont="1" applyFill="1" applyBorder="1" applyAlignment="1">
      <alignment vertical="center"/>
    </xf>
    <xf numFmtId="0" fontId="17" fillId="0" borderId="0" xfId="0" applyFont="1" applyAlignment="1">
      <alignment horizontal="left" indent="1"/>
    </xf>
    <xf numFmtId="0" fontId="17" fillId="0" borderId="0" xfId="0" applyFont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left" vertical="center"/>
    </xf>
    <xf numFmtId="167" fontId="10" fillId="0" borderId="0" xfId="5" applyNumberFormat="1" applyFont="1" applyFill="1" applyAlignment="1">
      <alignment horizontal="right"/>
    </xf>
    <xf numFmtId="167" fontId="10" fillId="0" borderId="0" xfId="5" applyNumberFormat="1" applyFont="1"/>
    <xf numFmtId="167" fontId="10" fillId="2" borderId="0" xfId="5" applyNumberFormat="1" applyFont="1" applyFill="1"/>
    <xf numFmtId="238" fontId="10" fillId="0" borderId="0" xfId="0" applyNumberFormat="1" applyFont="1"/>
    <xf numFmtId="238" fontId="10" fillId="0" borderId="0" xfId="0" applyNumberFormat="1" applyFont="1" applyAlignment="1" applyProtection="1">
      <alignment horizontal="right"/>
      <protection locked="0"/>
    </xf>
    <xf numFmtId="238" fontId="10" fillId="0" borderId="0" xfId="5" applyNumberFormat="1" applyFont="1"/>
    <xf numFmtId="238" fontId="16" fillId="0" borderId="0" xfId="0" applyNumberFormat="1" applyFont="1" applyAlignment="1">
      <alignment horizontal="right" vertical="center"/>
    </xf>
    <xf numFmtId="238" fontId="10" fillId="0" borderId="0" xfId="5" applyNumberFormat="1" applyFont="1" applyFill="1"/>
    <xf numFmtId="238" fontId="139" fillId="0" borderId="0" xfId="5" applyNumberFormat="1" applyFont="1"/>
    <xf numFmtId="238" fontId="10" fillId="2" borderId="0" xfId="5" applyNumberFormat="1" applyFont="1" applyFill="1"/>
    <xf numFmtId="167" fontId="140" fillId="2" borderId="0" xfId="5" applyNumberFormat="1" applyFont="1" applyFill="1" applyBorder="1"/>
    <xf numFmtId="167" fontId="139" fillId="2" borderId="0" xfId="5" applyNumberFormat="1" applyFont="1" applyFill="1" applyBorder="1"/>
    <xf numFmtId="167" fontId="139" fillId="2" borderId="0" xfId="5" applyNumberFormat="1" applyFont="1" applyFill="1" applyBorder="1" applyProtection="1"/>
    <xf numFmtId="167" fontId="140" fillId="0" borderId="0" xfId="5" applyNumberFormat="1" applyFont="1" applyFill="1" applyBorder="1"/>
    <xf numFmtId="167" fontId="139" fillId="0" borderId="0" xfId="5" applyNumberFormat="1" applyFont="1" applyFill="1" applyBorder="1"/>
    <xf numFmtId="167" fontId="10" fillId="2" borderId="0" xfId="5" applyNumberFormat="1" applyFont="1" applyFill="1" applyBorder="1"/>
    <xf numFmtId="167" fontId="16" fillId="2" borderId="0" xfId="5" applyNumberFormat="1" applyFont="1" applyFill="1" applyBorder="1" applyProtection="1"/>
    <xf numFmtId="167" fontId="140" fillId="2" borderId="0" xfId="5" applyNumberFormat="1" applyFont="1" applyFill="1" applyBorder="1" applyAlignment="1">
      <alignment horizontal="right"/>
    </xf>
    <xf numFmtId="167" fontId="16" fillId="2" borderId="0" xfId="5" applyNumberFormat="1" applyFont="1" applyFill="1" applyBorder="1" applyAlignment="1" applyProtection="1">
      <alignment horizontal="right"/>
    </xf>
    <xf numFmtId="167" fontId="139" fillId="2" borderId="0" xfId="5" applyNumberFormat="1" applyFont="1" applyFill="1" applyBorder="1" applyAlignment="1" applyProtection="1">
      <alignment horizontal="right"/>
    </xf>
    <xf numFmtId="167" fontId="140" fillId="0" borderId="0" xfId="5" applyNumberFormat="1" applyFont="1" applyFill="1" applyBorder="1" applyAlignment="1">
      <alignment horizontal="right"/>
    </xf>
    <xf numFmtId="167" fontId="139" fillId="0" borderId="0" xfId="5" applyNumberFormat="1" applyFont="1" applyFill="1" applyBorder="1" applyAlignment="1">
      <alignment horizontal="right"/>
    </xf>
    <xf numFmtId="167" fontId="139" fillId="2" borderId="0" xfId="5" applyNumberFormat="1" applyFont="1" applyFill="1" applyBorder="1" applyAlignment="1">
      <alignment horizontal="right"/>
    </xf>
    <xf numFmtId="167" fontId="139" fillId="0" borderId="0" xfId="5" applyNumberFormat="1" applyFont="1" applyFill="1" applyBorder="1" applyAlignment="1" applyProtection="1">
      <alignment horizontal="right"/>
    </xf>
    <xf numFmtId="167" fontId="16" fillId="0" borderId="0" xfId="5" applyNumberFormat="1" applyFont="1" applyFill="1" applyBorder="1" applyAlignment="1" applyProtection="1">
      <alignment horizontal="right"/>
    </xf>
    <xf numFmtId="167" fontId="63" fillId="2" borderId="0" xfId="5" applyNumberFormat="1" applyFont="1" applyFill="1" applyBorder="1" applyProtection="1"/>
    <xf numFmtId="167" fontId="139" fillId="0" borderId="0" xfId="5" applyNumberFormat="1" applyFont="1" applyAlignment="1"/>
    <xf numFmtId="0" fontId="139" fillId="0" borderId="0" xfId="0" applyFont="1"/>
    <xf numFmtId="0" fontId="141" fillId="0" borderId="0" xfId="0" applyFont="1"/>
    <xf numFmtId="0" fontId="139" fillId="0" borderId="0" xfId="0" applyFont="1" applyAlignment="1">
      <alignment horizontal="left"/>
    </xf>
    <xf numFmtId="0" fontId="142" fillId="0" borderId="0" xfId="0" applyFont="1" applyAlignment="1">
      <alignment horizontal="left"/>
    </xf>
    <xf numFmtId="167" fontId="142" fillId="0" borderId="0" xfId="5" applyNumberFormat="1" applyFont="1" applyFill="1" applyBorder="1" applyAlignment="1">
      <alignment horizontal="right"/>
    </xf>
    <xf numFmtId="0" fontId="142" fillId="0" borderId="0" xfId="0" applyFont="1"/>
    <xf numFmtId="0" fontId="143" fillId="0" borderId="0" xfId="0" applyFont="1"/>
    <xf numFmtId="167" fontId="139" fillId="0" borderId="0" xfId="5" applyNumberFormat="1" applyFont="1" applyBorder="1" applyAlignment="1">
      <alignment horizontal="right"/>
    </xf>
    <xf numFmtId="167" fontId="140" fillId="0" borderId="0" xfId="5" applyNumberFormat="1" applyFont="1" applyBorder="1" applyAlignment="1">
      <alignment horizontal="right"/>
    </xf>
    <xf numFmtId="167" fontId="139" fillId="0" borderId="0" xfId="5" applyNumberFormat="1" applyFont="1" applyBorder="1" applyAlignment="1" applyProtection="1">
      <alignment horizontal="right"/>
    </xf>
    <xf numFmtId="167" fontId="139" fillId="0" borderId="0" xfId="5" applyNumberFormat="1" applyFont="1" applyFill="1" applyBorder="1" applyProtection="1"/>
    <xf numFmtId="0" fontId="6" fillId="3" borderId="0" xfId="0" applyFont="1" applyFill="1"/>
    <xf numFmtId="2" fontId="16" fillId="0" borderId="0" xfId="0" applyNumberFormat="1" applyFont="1"/>
    <xf numFmtId="167" fontId="16" fillId="0" borderId="0" xfId="5" applyNumberFormat="1" applyFont="1"/>
    <xf numFmtId="167" fontId="16" fillId="0" borderId="0" xfId="5" applyNumberFormat="1" applyFont="1" applyAlignment="1"/>
    <xf numFmtId="0" fontId="16" fillId="0" borderId="0" xfId="0" applyFont="1"/>
    <xf numFmtId="0" fontId="6" fillId="0" borderId="0" xfId="0" applyFont="1"/>
    <xf numFmtId="167" fontId="10" fillId="0" borderId="0" xfId="5" applyNumberFormat="1" applyFont="1" applyFill="1"/>
    <xf numFmtId="0" fontId="8" fillId="0" borderId="0" xfId="0" applyFont="1"/>
    <xf numFmtId="167" fontId="0" fillId="2" borderId="0" xfId="5" applyNumberFormat="1" applyFont="1" applyFill="1" applyAlignment="1"/>
    <xf numFmtId="167" fontId="7" fillId="3" borderId="10" xfId="5" applyNumberFormat="1" applyFont="1" applyFill="1" applyBorder="1" applyAlignment="1"/>
    <xf numFmtId="167" fontId="0" fillId="3" borderId="0" xfId="5" applyNumberFormat="1" applyFont="1" applyFill="1" applyAlignment="1"/>
    <xf numFmtId="167" fontId="8" fillId="0" borderId="0" xfId="5" applyNumberFormat="1" applyFont="1" applyAlignment="1"/>
    <xf numFmtId="167" fontId="0" fillId="0" borderId="0" xfId="5" applyNumberFormat="1" applyFont="1" applyAlignment="1"/>
    <xf numFmtId="166" fontId="10" fillId="0" borderId="0" xfId="0" applyNumberFormat="1" applyFont="1"/>
    <xf numFmtId="167" fontId="0" fillId="0" borderId="0" xfId="5" applyNumberFormat="1" applyFont="1" applyBorder="1" applyProtection="1"/>
    <xf numFmtId="167" fontId="16" fillId="0" borderId="0" xfId="5" applyNumberFormat="1" applyFont="1" applyFill="1"/>
    <xf numFmtId="167" fontId="10" fillId="0" borderId="0" xfId="0" applyNumberFormat="1" applyFont="1"/>
    <xf numFmtId="238" fontId="16" fillId="0" borderId="0" xfId="5" applyNumberFormat="1" applyFont="1"/>
    <xf numFmtId="238" fontId="16" fillId="0" borderId="0" xfId="5" applyNumberFormat="1" applyFont="1" applyFill="1"/>
    <xf numFmtId="0" fontId="12" fillId="4" borderId="1" xfId="2299" applyFill="1" applyBorder="1" applyAlignment="1">
      <alignment horizontal="left"/>
    </xf>
    <xf numFmtId="0" fontId="8" fillId="63" borderId="0" xfId="0" applyFont="1" applyFill="1"/>
    <xf numFmtId="167" fontId="8" fillId="63" borderId="0" xfId="5" applyNumberFormat="1" applyFont="1" applyFill="1" applyAlignment="1"/>
    <xf numFmtId="0" fontId="142" fillId="63" borderId="0" xfId="0" applyFont="1" applyFill="1" applyAlignment="1">
      <alignment horizontal="left"/>
    </xf>
    <xf numFmtId="0" fontId="17" fillId="63" borderId="0" xfId="0" applyFont="1" applyFill="1" applyAlignment="1">
      <alignment horizontal="left"/>
    </xf>
    <xf numFmtId="0" fontId="17" fillId="63" borderId="0" xfId="0" applyFont="1" applyFill="1" applyAlignment="1">
      <alignment vertical="center"/>
    </xf>
    <xf numFmtId="0" fontId="17" fillId="63" borderId="0" xfId="0" applyFont="1" applyFill="1" applyAlignment="1" applyProtection="1">
      <alignment horizontal="left" vertical="center" wrapText="1"/>
      <protection locked="0"/>
    </xf>
    <xf numFmtId="0" fontId="17" fillId="63" borderId="0" xfId="0" applyFont="1" applyFill="1" applyAlignment="1">
      <alignment horizontal="left" vertical="center"/>
    </xf>
    <xf numFmtId="167" fontId="142" fillId="63" borderId="0" xfId="5" applyNumberFormat="1" applyFont="1" applyFill="1" applyBorder="1" applyAlignment="1">
      <alignment horizontal="right"/>
    </xf>
    <xf numFmtId="0" fontId="143" fillId="63" borderId="0" xfId="0" applyFont="1" applyFill="1"/>
    <xf numFmtId="0" fontId="142" fillId="63" borderId="0" xfId="0" applyFont="1" applyFill="1"/>
    <xf numFmtId="0" fontId="8" fillId="63" borderId="0" xfId="0" applyFont="1" applyFill="1" applyAlignment="1">
      <alignment horizontal="left"/>
    </xf>
    <xf numFmtId="0" fontId="145" fillId="63" borderId="0" xfId="0" applyFont="1" applyFill="1"/>
    <xf numFmtId="43" fontId="8" fillId="63" borderId="0" xfId="5" applyFont="1" applyFill="1" applyAlignment="1"/>
    <xf numFmtId="167" fontId="146" fillId="63" borderId="0" xfId="5" applyNumberFormat="1" applyFont="1" applyFill="1" applyAlignment="1"/>
    <xf numFmtId="43" fontId="139" fillId="0" borderId="0" xfId="0" applyNumberFormat="1" applyFont="1"/>
    <xf numFmtId="167" fontId="7" fillId="63" borderId="0" xfId="5" applyNumberFormat="1" applyFont="1" applyFill="1" applyAlignment="1"/>
    <xf numFmtId="167" fontId="16" fillId="0" borderId="0" xfId="0" applyNumberFormat="1" applyFont="1"/>
    <xf numFmtId="165" fontId="139" fillId="0" borderId="0" xfId="0" applyNumberFormat="1" applyFont="1"/>
    <xf numFmtId="239" fontId="16" fillId="0" borderId="0" xfId="5" applyNumberFormat="1" applyFont="1" applyFill="1"/>
    <xf numFmtId="167" fontId="139" fillId="0" borderId="0" xfId="0" applyNumberFormat="1" applyFont="1"/>
    <xf numFmtId="167" fontId="8" fillId="63" borderId="0" xfId="0" applyNumberFormat="1" applyFont="1" applyFill="1"/>
    <xf numFmtId="167" fontId="7" fillId="63" borderId="0" xfId="5" applyNumberFormat="1" applyFont="1" applyFill="1"/>
    <xf numFmtId="238" fontId="16" fillId="0" borderId="0" xfId="0" applyNumberFormat="1" applyFont="1"/>
    <xf numFmtId="166" fontId="10" fillId="0" borderId="0" xfId="5" applyNumberFormat="1" applyFont="1"/>
    <xf numFmtId="166" fontId="10" fillId="0" borderId="0" xfId="5" applyNumberFormat="1" applyFont="1" applyFill="1"/>
    <xf numFmtId="166" fontId="16" fillId="0" borderId="0" xfId="5" applyNumberFormat="1" applyFont="1" applyFill="1"/>
    <xf numFmtId="167" fontId="139" fillId="0" borderId="0" xfId="5" applyNumberFormat="1" applyFont="1"/>
    <xf numFmtId="43" fontId="16" fillId="0" borderId="0" xfId="5" applyFont="1"/>
    <xf numFmtId="43" fontId="10" fillId="0" borderId="0" xfId="5" applyFont="1"/>
    <xf numFmtId="43" fontId="10" fillId="0" borderId="0" xfId="0" applyNumberFormat="1" applyFont="1"/>
    <xf numFmtId="167" fontId="8" fillId="63" borderId="0" xfId="5" applyNumberFormat="1" applyFont="1" applyFill="1"/>
    <xf numFmtId="239" fontId="10" fillId="0" borderId="0" xfId="5" applyNumberFormat="1" applyFont="1"/>
    <xf numFmtId="239" fontId="139" fillId="0" borderId="0" xfId="5" applyNumberFormat="1" applyFont="1"/>
    <xf numFmtId="167" fontId="0" fillId="2" borderId="0" xfId="5" applyNumberFormat="1" applyFont="1" applyFill="1"/>
    <xf numFmtId="167" fontId="7" fillId="3" borderId="10" xfId="5" applyNumberFormat="1" applyFont="1" applyFill="1" applyBorder="1"/>
    <xf numFmtId="167" fontId="0" fillId="3" borderId="0" xfId="5" applyNumberFormat="1" applyFont="1" applyFill="1"/>
    <xf numFmtId="167" fontId="0" fillId="0" borderId="0" xfId="5" applyNumberFormat="1" applyFont="1"/>
    <xf numFmtId="239" fontId="0" fillId="2" borderId="0" xfId="5" applyNumberFormat="1" applyFont="1" applyFill="1"/>
    <xf numFmtId="239" fontId="7" fillId="3" borderId="10" xfId="5" applyNumberFormat="1" applyFont="1" applyFill="1" applyBorder="1"/>
    <xf numFmtId="239" fontId="0" fillId="3" borderId="0" xfId="5" applyNumberFormat="1" applyFont="1" applyFill="1"/>
    <xf numFmtId="239" fontId="0" fillId="0" borderId="0" xfId="5" applyNumberFormat="1" applyFont="1"/>
    <xf numFmtId="43" fontId="0" fillId="2" borderId="0" xfId="5" applyFont="1" applyFill="1"/>
    <xf numFmtId="43" fontId="7" fillId="3" borderId="10" xfId="5" applyFont="1" applyFill="1" applyBorder="1"/>
    <xf numFmtId="43" fontId="0" fillId="3" borderId="0" xfId="5" applyFont="1" applyFill="1"/>
    <xf numFmtId="43" fontId="0" fillId="0" borderId="0" xfId="5" applyFont="1"/>
  </cellXfs>
  <cellStyles count="2300">
    <cellStyle name="=C:\WINNT35\SYSTEM32\COMMAND.COM" xfId="244" xr:uid="{00000000-0005-0000-0000-000000000000}"/>
    <cellStyle name="0mitP" xfId="254" xr:uid="{00000000-0005-0000-0000-000001000000}"/>
    <cellStyle name="0mitP 2" xfId="255" xr:uid="{00000000-0005-0000-0000-000002000000}"/>
    <cellStyle name="0ohneP" xfId="256" xr:uid="{00000000-0005-0000-0000-000003000000}"/>
    <cellStyle name="0ohneP 2" xfId="257" xr:uid="{00000000-0005-0000-0000-000004000000}"/>
    <cellStyle name="1 indent" xfId="25" xr:uid="{00000000-0005-0000-0000-000005000000}"/>
    <cellStyle name="1 indent 2" xfId="258" xr:uid="{00000000-0005-0000-0000-000006000000}"/>
    <cellStyle name="1 indent 3" xfId="114" xr:uid="{00000000-0005-0000-0000-000007000000}"/>
    <cellStyle name="10mitP" xfId="259" xr:uid="{00000000-0005-0000-0000-000008000000}"/>
    <cellStyle name="10mitP 2" xfId="260" xr:uid="{00000000-0005-0000-0000-000009000000}"/>
    <cellStyle name="12mitP" xfId="261" xr:uid="{00000000-0005-0000-0000-00000A000000}"/>
    <cellStyle name="12mitP 2" xfId="262" xr:uid="{00000000-0005-0000-0000-00000B000000}"/>
    <cellStyle name="12ohneP" xfId="263" xr:uid="{00000000-0005-0000-0000-00000C000000}"/>
    <cellStyle name="12ohneP 2" xfId="264" xr:uid="{00000000-0005-0000-0000-00000D000000}"/>
    <cellStyle name="13mitP" xfId="265" xr:uid="{00000000-0005-0000-0000-00000E000000}"/>
    <cellStyle name="13mitP 2" xfId="266" xr:uid="{00000000-0005-0000-0000-00000F000000}"/>
    <cellStyle name="1mitP" xfId="267" xr:uid="{00000000-0005-0000-0000-000010000000}"/>
    <cellStyle name="1mitP 2" xfId="268" xr:uid="{00000000-0005-0000-0000-000011000000}"/>
    <cellStyle name="1ohneP" xfId="269" xr:uid="{00000000-0005-0000-0000-000012000000}"/>
    <cellStyle name="2 indents" xfId="26" xr:uid="{00000000-0005-0000-0000-000013000000}"/>
    <cellStyle name="2 indents 2" xfId="270" xr:uid="{00000000-0005-0000-0000-000014000000}"/>
    <cellStyle name="2 indents 3" xfId="115" xr:uid="{00000000-0005-0000-0000-000015000000}"/>
    <cellStyle name="20% - Accent1 10" xfId="271" xr:uid="{00000000-0005-0000-0000-000016000000}"/>
    <cellStyle name="20% - Accent1 2" xfId="42" xr:uid="{00000000-0005-0000-0000-000017000000}"/>
    <cellStyle name="20% - Accent1 2 2" xfId="273" xr:uid="{00000000-0005-0000-0000-000018000000}"/>
    <cellStyle name="20% - Accent1 2 3" xfId="272" xr:uid="{00000000-0005-0000-0000-000019000000}"/>
    <cellStyle name="20% - Accent1 3" xfId="274" xr:uid="{00000000-0005-0000-0000-00001A000000}"/>
    <cellStyle name="20% - Accent1 3 2" xfId="275" xr:uid="{00000000-0005-0000-0000-00001B000000}"/>
    <cellStyle name="20% - Accent1 4" xfId="276" xr:uid="{00000000-0005-0000-0000-00001C000000}"/>
    <cellStyle name="20% - Accent1 4 2" xfId="277" xr:uid="{00000000-0005-0000-0000-00001D000000}"/>
    <cellStyle name="20% - Accent1 5" xfId="278" xr:uid="{00000000-0005-0000-0000-00001E000000}"/>
    <cellStyle name="20% - Accent1 5 2" xfId="279" xr:uid="{00000000-0005-0000-0000-00001F000000}"/>
    <cellStyle name="20% - Accent1 6" xfId="280" xr:uid="{00000000-0005-0000-0000-000020000000}"/>
    <cellStyle name="20% - Accent1 6 2" xfId="281" xr:uid="{00000000-0005-0000-0000-000021000000}"/>
    <cellStyle name="20% - Accent1 7" xfId="282" xr:uid="{00000000-0005-0000-0000-000022000000}"/>
    <cellStyle name="20% - Accent1 7 2" xfId="283" xr:uid="{00000000-0005-0000-0000-000023000000}"/>
    <cellStyle name="20% - Accent1 8" xfId="284" xr:uid="{00000000-0005-0000-0000-000024000000}"/>
    <cellStyle name="20% - Accent1 8 2" xfId="285" xr:uid="{00000000-0005-0000-0000-000025000000}"/>
    <cellStyle name="20% - Accent1 9" xfId="286" xr:uid="{00000000-0005-0000-0000-000026000000}"/>
    <cellStyle name="20% - Accent1 9 2" xfId="287" xr:uid="{00000000-0005-0000-0000-000027000000}"/>
    <cellStyle name="20% - Accent2 10" xfId="288" xr:uid="{00000000-0005-0000-0000-000028000000}"/>
    <cellStyle name="20% - Accent2 2" xfId="43" xr:uid="{00000000-0005-0000-0000-000029000000}"/>
    <cellStyle name="20% - Accent2 2 2" xfId="290" xr:uid="{00000000-0005-0000-0000-00002A000000}"/>
    <cellStyle name="20% - Accent2 2 3" xfId="289" xr:uid="{00000000-0005-0000-0000-00002B000000}"/>
    <cellStyle name="20% - Accent2 3" xfId="291" xr:uid="{00000000-0005-0000-0000-00002C000000}"/>
    <cellStyle name="20% - Accent2 3 2" xfId="292" xr:uid="{00000000-0005-0000-0000-00002D000000}"/>
    <cellStyle name="20% - Accent2 4" xfId="293" xr:uid="{00000000-0005-0000-0000-00002E000000}"/>
    <cellStyle name="20% - Accent2 4 2" xfId="294" xr:uid="{00000000-0005-0000-0000-00002F000000}"/>
    <cellStyle name="20% - Accent2 5" xfId="295" xr:uid="{00000000-0005-0000-0000-000030000000}"/>
    <cellStyle name="20% - Accent2 5 2" xfId="296" xr:uid="{00000000-0005-0000-0000-000031000000}"/>
    <cellStyle name="20% - Accent2 6" xfId="297" xr:uid="{00000000-0005-0000-0000-000032000000}"/>
    <cellStyle name="20% - Accent2 6 2" xfId="298" xr:uid="{00000000-0005-0000-0000-000033000000}"/>
    <cellStyle name="20% - Accent2 7" xfId="299" xr:uid="{00000000-0005-0000-0000-000034000000}"/>
    <cellStyle name="20% - Accent2 7 2" xfId="300" xr:uid="{00000000-0005-0000-0000-000035000000}"/>
    <cellStyle name="20% - Accent2 8" xfId="301" xr:uid="{00000000-0005-0000-0000-000036000000}"/>
    <cellStyle name="20% - Accent2 8 2" xfId="302" xr:uid="{00000000-0005-0000-0000-000037000000}"/>
    <cellStyle name="20% - Accent2 9" xfId="303" xr:uid="{00000000-0005-0000-0000-000038000000}"/>
    <cellStyle name="20% - Accent2 9 2" xfId="304" xr:uid="{00000000-0005-0000-0000-000039000000}"/>
    <cellStyle name="20% - Accent3 10" xfId="305" xr:uid="{00000000-0005-0000-0000-00003A000000}"/>
    <cellStyle name="20% - Accent3 2" xfId="44" xr:uid="{00000000-0005-0000-0000-00003B000000}"/>
    <cellStyle name="20% - Accent3 2 2" xfId="307" xr:uid="{00000000-0005-0000-0000-00003C000000}"/>
    <cellStyle name="20% - Accent3 2 3" xfId="306" xr:uid="{00000000-0005-0000-0000-00003D000000}"/>
    <cellStyle name="20% - Accent3 3" xfId="308" xr:uid="{00000000-0005-0000-0000-00003E000000}"/>
    <cellStyle name="20% - Accent3 3 2" xfId="309" xr:uid="{00000000-0005-0000-0000-00003F000000}"/>
    <cellStyle name="20% - Accent3 4" xfId="310" xr:uid="{00000000-0005-0000-0000-000040000000}"/>
    <cellStyle name="20% - Accent3 4 2" xfId="311" xr:uid="{00000000-0005-0000-0000-000041000000}"/>
    <cellStyle name="20% - Accent3 5" xfId="312" xr:uid="{00000000-0005-0000-0000-000042000000}"/>
    <cellStyle name="20% - Accent3 5 2" xfId="313" xr:uid="{00000000-0005-0000-0000-000043000000}"/>
    <cellStyle name="20% - Accent3 6" xfId="314" xr:uid="{00000000-0005-0000-0000-000044000000}"/>
    <cellStyle name="20% - Accent3 6 2" xfId="315" xr:uid="{00000000-0005-0000-0000-000045000000}"/>
    <cellStyle name="20% - Accent3 7" xfId="316" xr:uid="{00000000-0005-0000-0000-000046000000}"/>
    <cellStyle name="20% - Accent3 7 2" xfId="317" xr:uid="{00000000-0005-0000-0000-000047000000}"/>
    <cellStyle name="20% - Accent3 8" xfId="318" xr:uid="{00000000-0005-0000-0000-000048000000}"/>
    <cellStyle name="20% - Accent3 8 2" xfId="319" xr:uid="{00000000-0005-0000-0000-000049000000}"/>
    <cellStyle name="20% - Accent3 9" xfId="320" xr:uid="{00000000-0005-0000-0000-00004A000000}"/>
    <cellStyle name="20% - Accent3 9 2" xfId="321" xr:uid="{00000000-0005-0000-0000-00004B000000}"/>
    <cellStyle name="20% - Accent4 10" xfId="322" xr:uid="{00000000-0005-0000-0000-00004C000000}"/>
    <cellStyle name="20% - Accent4 2" xfId="45" xr:uid="{00000000-0005-0000-0000-00004D000000}"/>
    <cellStyle name="20% - Accent4 2 2" xfId="324" xr:uid="{00000000-0005-0000-0000-00004E000000}"/>
    <cellStyle name="20% - Accent4 2 3" xfId="323" xr:uid="{00000000-0005-0000-0000-00004F000000}"/>
    <cellStyle name="20% - Accent4 3" xfId="325" xr:uid="{00000000-0005-0000-0000-000050000000}"/>
    <cellStyle name="20% - Accent4 3 2" xfId="326" xr:uid="{00000000-0005-0000-0000-000051000000}"/>
    <cellStyle name="20% - Accent4 4" xfId="327" xr:uid="{00000000-0005-0000-0000-000052000000}"/>
    <cellStyle name="20% - Accent4 4 2" xfId="328" xr:uid="{00000000-0005-0000-0000-000053000000}"/>
    <cellStyle name="20% - Accent4 5" xfId="329" xr:uid="{00000000-0005-0000-0000-000054000000}"/>
    <cellStyle name="20% - Accent4 5 2" xfId="330" xr:uid="{00000000-0005-0000-0000-000055000000}"/>
    <cellStyle name="20% - Accent4 6" xfId="331" xr:uid="{00000000-0005-0000-0000-000056000000}"/>
    <cellStyle name="20% - Accent4 6 2" xfId="332" xr:uid="{00000000-0005-0000-0000-000057000000}"/>
    <cellStyle name="20% - Accent4 7" xfId="333" xr:uid="{00000000-0005-0000-0000-000058000000}"/>
    <cellStyle name="20% - Accent4 7 2" xfId="334" xr:uid="{00000000-0005-0000-0000-000059000000}"/>
    <cellStyle name="20% - Accent4 8" xfId="335" xr:uid="{00000000-0005-0000-0000-00005A000000}"/>
    <cellStyle name="20% - Accent4 8 2" xfId="336" xr:uid="{00000000-0005-0000-0000-00005B000000}"/>
    <cellStyle name="20% - Accent4 9" xfId="337" xr:uid="{00000000-0005-0000-0000-00005C000000}"/>
    <cellStyle name="20% - Accent4 9 2" xfId="338" xr:uid="{00000000-0005-0000-0000-00005D000000}"/>
    <cellStyle name="20% - Accent5 10" xfId="339" xr:uid="{00000000-0005-0000-0000-00005E000000}"/>
    <cellStyle name="20% - Accent5 2" xfId="46" xr:uid="{00000000-0005-0000-0000-00005F000000}"/>
    <cellStyle name="20% - Accent5 2 2" xfId="341" xr:uid="{00000000-0005-0000-0000-000060000000}"/>
    <cellStyle name="20% - Accent5 2 3" xfId="340" xr:uid="{00000000-0005-0000-0000-000061000000}"/>
    <cellStyle name="20% - Accent5 3" xfId="342" xr:uid="{00000000-0005-0000-0000-000062000000}"/>
    <cellStyle name="20% - Accent5 3 2" xfId="343" xr:uid="{00000000-0005-0000-0000-000063000000}"/>
    <cellStyle name="20% - Accent5 4" xfId="344" xr:uid="{00000000-0005-0000-0000-000064000000}"/>
    <cellStyle name="20% - Accent5 4 2" xfId="345" xr:uid="{00000000-0005-0000-0000-000065000000}"/>
    <cellStyle name="20% - Accent5 5" xfId="346" xr:uid="{00000000-0005-0000-0000-000066000000}"/>
    <cellStyle name="20% - Accent5 5 2" xfId="347" xr:uid="{00000000-0005-0000-0000-000067000000}"/>
    <cellStyle name="20% - Accent5 6" xfId="348" xr:uid="{00000000-0005-0000-0000-000068000000}"/>
    <cellStyle name="20% - Accent5 6 2" xfId="349" xr:uid="{00000000-0005-0000-0000-000069000000}"/>
    <cellStyle name="20% - Accent5 7" xfId="350" xr:uid="{00000000-0005-0000-0000-00006A000000}"/>
    <cellStyle name="20% - Accent5 7 2" xfId="351" xr:uid="{00000000-0005-0000-0000-00006B000000}"/>
    <cellStyle name="20% - Accent5 8" xfId="352" xr:uid="{00000000-0005-0000-0000-00006C000000}"/>
    <cellStyle name="20% - Accent5 8 2" xfId="353" xr:uid="{00000000-0005-0000-0000-00006D000000}"/>
    <cellStyle name="20% - Accent5 9" xfId="354" xr:uid="{00000000-0005-0000-0000-00006E000000}"/>
    <cellStyle name="20% - Accent5 9 2" xfId="355" xr:uid="{00000000-0005-0000-0000-00006F000000}"/>
    <cellStyle name="20% - Accent6 10" xfId="356" xr:uid="{00000000-0005-0000-0000-000070000000}"/>
    <cellStyle name="20% - Accent6 2" xfId="47" xr:uid="{00000000-0005-0000-0000-000071000000}"/>
    <cellStyle name="20% - Accent6 2 2" xfId="358" xr:uid="{00000000-0005-0000-0000-000072000000}"/>
    <cellStyle name="20% - Accent6 2 3" xfId="357" xr:uid="{00000000-0005-0000-0000-000073000000}"/>
    <cellStyle name="20% - Accent6 3" xfId="359" xr:uid="{00000000-0005-0000-0000-000074000000}"/>
    <cellStyle name="20% - Accent6 3 2" xfId="360" xr:uid="{00000000-0005-0000-0000-000075000000}"/>
    <cellStyle name="20% - Accent6 4" xfId="361" xr:uid="{00000000-0005-0000-0000-000076000000}"/>
    <cellStyle name="20% - Accent6 4 2" xfId="362" xr:uid="{00000000-0005-0000-0000-000077000000}"/>
    <cellStyle name="20% - Accent6 5" xfId="363" xr:uid="{00000000-0005-0000-0000-000078000000}"/>
    <cellStyle name="20% - Accent6 5 2" xfId="364" xr:uid="{00000000-0005-0000-0000-000079000000}"/>
    <cellStyle name="20% - Accent6 6" xfId="365" xr:uid="{00000000-0005-0000-0000-00007A000000}"/>
    <cellStyle name="20% - Accent6 6 2" xfId="366" xr:uid="{00000000-0005-0000-0000-00007B000000}"/>
    <cellStyle name="20% - Accent6 7" xfId="367" xr:uid="{00000000-0005-0000-0000-00007C000000}"/>
    <cellStyle name="20% - Accent6 7 2" xfId="368" xr:uid="{00000000-0005-0000-0000-00007D000000}"/>
    <cellStyle name="20% - Accent6 8" xfId="369" xr:uid="{00000000-0005-0000-0000-00007E000000}"/>
    <cellStyle name="20% - Accent6 8 2" xfId="370" xr:uid="{00000000-0005-0000-0000-00007F000000}"/>
    <cellStyle name="20% - Accent6 9" xfId="371" xr:uid="{00000000-0005-0000-0000-000080000000}"/>
    <cellStyle name="20% - Accent6 9 2" xfId="372" xr:uid="{00000000-0005-0000-0000-000081000000}"/>
    <cellStyle name="20% - Énfasis1" xfId="116" xr:uid="{00000000-0005-0000-0000-000082000000}"/>
    <cellStyle name="20% - Énfasis2" xfId="117" xr:uid="{00000000-0005-0000-0000-000083000000}"/>
    <cellStyle name="20% - Énfasis3" xfId="118" xr:uid="{00000000-0005-0000-0000-000084000000}"/>
    <cellStyle name="20% - Énfasis4" xfId="119" xr:uid="{00000000-0005-0000-0000-000085000000}"/>
    <cellStyle name="20% - Énfasis5" xfId="120" xr:uid="{00000000-0005-0000-0000-000086000000}"/>
    <cellStyle name="20% - Énfasis6" xfId="121" xr:uid="{00000000-0005-0000-0000-000087000000}"/>
    <cellStyle name="2mitP" xfId="373" xr:uid="{00000000-0005-0000-0000-000088000000}"/>
    <cellStyle name="2ohneP" xfId="374" xr:uid="{00000000-0005-0000-0000-000089000000}"/>
    <cellStyle name="3 indents" xfId="122" xr:uid="{00000000-0005-0000-0000-00008A000000}"/>
    <cellStyle name="3 indents 2" xfId="375" xr:uid="{00000000-0005-0000-0000-00008B000000}"/>
    <cellStyle name="3mitP" xfId="376" xr:uid="{00000000-0005-0000-0000-00008C000000}"/>
    <cellStyle name="3mitP 2" xfId="377" xr:uid="{00000000-0005-0000-0000-00008D000000}"/>
    <cellStyle name="3ohneP" xfId="378" xr:uid="{00000000-0005-0000-0000-00008E000000}"/>
    <cellStyle name="3ohneP 2" xfId="379" xr:uid="{00000000-0005-0000-0000-00008F000000}"/>
    <cellStyle name="4 indents" xfId="123" xr:uid="{00000000-0005-0000-0000-000090000000}"/>
    <cellStyle name="4 indents 2" xfId="380" xr:uid="{00000000-0005-0000-0000-000091000000}"/>
    <cellStyle name="40% - Accent1 10" xfId="381" xr:uid="{00000000-0005-0000-0000-000092000000}"/>
    <cellStyle name="40% - Accent1 2" xfId="48" xr:uid="{00000000-0005-0000-0000-000093000000}"/>
    <cellStyle name="40% - Accent1 2 2" xfId="383" xr:uid="{00000000-0005-0000-0000-000094000000}"/>
    <cellStyle name="40% - Accent1 2 3" xfId="382" xr:uid="{00000000-0005-0000-0000-000095000000}"/>
    <cellStyle name="40% - Accent1 3" xfId="384" xr:uid="{00000000-0005-0000-0000-000096000000}"/>
    <cellStyle name="40% - Accent1 3 2" xfId="385" xr:uid="{00000000-0005-0000-0000-000097000000}"/>
    <cellStyle name="40% - Accent1 4" xfId="386" xr:uid="{00000000-0005-0000-0000-000098000000}"/>
    <cellStyle name="40% - Accent1 4 2" xfId="387" xr:uid="{00000000-0005-0000-0000-000099000000}"/>
    <cellStyle name="40% - Accent1 5" xfId="388" xr:uid="{00000000-0005-0000-0000-00009A000000}"/>
    <cellStyle name="40% - Accent1 5 2" xfId="389" xr:uid="{00000000-0005-0000-0000-00009B000000}"/>
    <cellStyle name="40% - Accent1 6" xfId="390" xr:uid="{00000000-0005-0000-0000-00009C000000}"/>
    <cellStyle name="40% - Accent1 6 2" xfId="391" xr:uid="{00000000-0005-0000-0000-00009D000000}"/>
    <cellStyle name="40% - Accent1 7" xfId="392" xr:uid="{00000000-0005-0000-0000-00009E000000}"/>
    <cellStyle name="40% - Accent1 7 2" xfId="393" xr:uid="{00000000-0005-0000-0000-00009F000000}"/>
    <cellStyle name="40% - Accent1 8" xfId="394" xr:uid="{00000000-0005-0000-0000-0000A0000000}"/>
    <cellStyle name="40% - Accent1 8 2" xfId="395" xr:uid="{00000000-0005-0000-0000-0000A1000000}"/>
    <cellStyle name="40% - Accent1 9" xfId="396" xr:uid="{00000000-0005-0000-0000-0000A2000000}"/>
    <cellStyle name="40% - Accent1 9 2" xfId="397" xr:uid="{00000000-0005-0000-0000-0000A3000000}"/>
    <cellStyle name="40% - Accent2 10" xfId="398" xr:uid="{00000000-0005-0000-0000-0000A4000000}"/>
    <cellStyle name="40% - Accent2 2" xfId="49" xr:uid="{00000000-0005-0000-0000-0000A5000000}"/>
    <cellStyle name="40% - Accent2 2 2" xfId="400" xr:uid="{00000000-0005-0000-0000-0000A6000000}"/>
    <cellStyle name="40% - Accent2 2 3" xfId="399" xr:uid="{00000000-0005-0000-0000-0000A7000000}"/>
    <cellStyle name="40% - Accent2 3" xfId="401" xr:uid="{00000000-0005-0000-0000-0000A8000000}"/>
    <cellStyle name="40% - Accent2 3 2" xfId="402" xr:uid="{00000000-0005-0000-0000-0000A9000000}"/>
    <cellStyle name="40% - Accent2 4" xfId="403" xr:uid="{00000000-0005-0000-0000-0000AA000000}"/>
    <cellStyle name="40% - Accent2 4 2" xfId="404" xr:uid="{00000000-0005-0000-0000-0000AB000000}"/>
    <cellStyle name="40% - Accent2 5" xfId="405" xr:uid="{00000000-0005-0000-0000-0000AC000000}"/>
    <cellStyle name="40% - Accent2 5 2" xfId="406" xr:uid="{00000000-0005-0000-0000-0000AD000000}"/>
    <cellStyle name="40% - Accent2 6" xfId="407" xr:uid="{00000000-0005-0000-0000-0000AE000000}"/>
    <cellStyle name="40% - Accent2 6 2" xfId="408" xr:uid="{00000000-0005-0000-0000-0000AF000000}"/>
    <cellStyle name="40% - Accent2 7" xfId="409" xr:uid="{00000000-0005-0000-0000-0000B0000000}"/>
    <cellStyle name="40% - Accent2 7 2" xfId="410" xr:uid="{00000000-0005-0000-0000-0000B1000000}"/>
    <cellStyle name="40% - Accent2 8" xfId="411" xr:uid="{00000000-0005-0000-0000-0000B2000000}"/>
    <cellStyle name="40% - Accent2 8 2" xfId="412" xr:uid="{00000000-0005-0000-0000-0000B3000000}"/>
    <cellStyle name="40% - Accent2 9" xfId="413" xr:uid="{00000000-0005-0000-0000-0000B4000000}"/>
    <cellStyle name="40% - Accent2 9 2" xfId="414" xr:uid="{00000000-0005-0000-0000-0000B5000000}"/>
    <cellStyle name="40% - Accent3 10" xfId="415" xr:uid="{00000000-0005-0000-0000-0000B6000000}"/>
    <cellStyle name="40% - Accent3 2" xfId="50" xr:uid="{00000000-0005-0000-0000-0000B7000000}"/>
    <cellStyle name="40% - Accent3 2 2" xfId="417" xr:uid="{00000000-0005-0000-0000-0000B8000000}"/>
    <cellStyle name="40% - Accent3 2 3" xfId="416" xr:uid="{00000000-0005-0000-0000-0000B9000000}"/>
    <cellStyle name="40% - Accent3 3" xfId="418" xr:uid="{00000000-0005-0000-0000-0000BA000000}"/>
    <cellStyle name="40% - Accent3 3 2" xfId="419" xr:uid="{00000000-0005-0000-0000-0000BB000000}"/>
    <cellStyle name="40% - Accent3 4" xfId="420" xr:uid="{00000000-0005-0000-0000-0000BC000000}"/>
    <cellStyle name="40% - Accent3 4 2" xfId="421" xr:uid="{00000000-0005-0000-0000-0000BD000000}"/>
    <cellStyle name="40% - Accent3 5" xfId="422" xr:uid="{00000000-0005-0000-0000-0000BE000000}"/>
    <cellStyle name="40% - Accent3 5 2" xfId="423" xr:uid="{00000000-0005-0000-0000-0000BF000000}"/>
    <cellStyle name="40% - Accent3 6" xfId="424" xr:uid="{00000000-0005-0000-0000-0000C0000000}"/>
    <cellStyle name="40% - Accent3 6 2" xfId="425" xr:uid="{00000000-0005-0000-0000-0000C1000000}"/>
    <cellStyle name="40% - Accent3 7" xfId="426" xr:uid="{00000000-0005-0000-0000-0000C2000000}"/>
    <cellStyle name="40% - Accent3 7 2" xfId="427" xr:uid="{00000000-0005-0000-0000-0000C3000000}"/>
    <cellStyle name="40% - Accent3 8" xfId="428" xr:uid="{00000000-0005-0000-0000-0000C4000000}"/>
    <cellStyle name="40% - Accent3 8 2" xfId="429" xr:uid="{00000000-0005-0000-0000-0000C5000000}"/>
    <cellStyle name="40% - Accent3 9" xfId="430" xr:uid="{00000000-0005-0000-0000-0000C6000000}"/>
    <cellStyle name="40% - Accent3 9 2" xfId="431" xr:uid="{00000000-0005-0000-0000-0000C7000000}"/>
    <cellStyle name="40% - Accent4 10" xfId="432" xr:uid="{00000000-0005-0000-0000-0000C8000000}"/>
    <cellStyle name="40% - Accent4 2" xfId="51" xr:uid="{00000000-0005-0000-0000-0000C9000000}"/>
    <cellStyle name="40% - Accent4 2 2" xfId="434" xr:uid="{00000000-0005-0000-0000-0000CA000000}"/>
    <cellStyle name="40% - Accent4 2 3" xfId="433" xr:uid="{00000000-0005-0000-0000-0000CB000000}"/>
    <cellStyle name="40% - Accent4 3" xfId="435" xr:uid="{00000000-0005-0000-0000-0000CC000000}"/>
    <cellStyle name="40% - Accent4 3 2" xfId="436" xr:uid="{00000000-0005-0000-0000-0000CD000000}"/>
    <cellStyle name="40% - Accent4 4" xfId="437" xr:uid="{00000000-0005-0000-0000-0000CE000000}"/>
    <cellStyle name="40% - Accent4 4 2" xfId="438" xr:uid="{00000000-0005-0000-0000-0000CF000000}"/>
    <cellStyle name="40% - Accent4 5" xfId="439" xr:uid="{00000000-0005-0000-0000-0000D0000000}"/>
    <cellStyle name="40% - Accent4 5 2" xfId="440" xr:uid="{00000000-0005-0000-0000-0000D1000000}"/>
    <cellStyle name="40% - Accent4 6" xfId="441" xr:uid="{00000000-0005-0000-0000-0000D2000000}"/>
    <cellStyle name="40% - Accent4 6 2" xfId="442" xr:uid="{00000000-0005-0000-0000-0000D3000000}"/>
    <cellStyle name="40% - Accent4 7" xfId="443" xr:uid="{00000000-0005-0000-0000-0000D4000000}"/>
    <cellStyle name="40% - Accent4 7 2" xfId="444" xr:uid="{00000000-0005-0000-0000-0000D5000000}"/>
    <cellStyle name="40% - Accent4 8" xfId="445" xr:uid="{00000000-0005-0000-0000-0000D6000000}"/>
    <cellStyle name="40% - Accent4 8 2" xfId="446" xr:uid="{00000000-0005-0000-0000-0000D7000000}"/>
    <cellStyle name="40% - Accent4 9" xfId="447" xr:uid="{00000000-0005-0000-0000-0000D8000000}"/>
    <cellStyle name="40% - Accent4 9 2" xfId="448" xr:uid="{00000000-0005-0000-0000-0000D9000000}"/>
    <cellStyle name="40% - Accent5 10" xfId="449" xr:uid="{00000000-0005-0000-0000-0000DA000000}"/>
    <cellStyle name="40% - Accent5 2" xfId="52" xr:uid="{00000000-0005-0000-0000-0000DB000000}"/>
    <cellStyle name="40% - Accent5 2 2" xfId="451" xr:uid="{00000000-0005-0000-0000-0000DC000000}"/>
    <cellStyle name="40% - Accent5 2 3" xfId="450" xr:uid="{00000000-0005-0000-0000-0000DD000000}"/>
    <cellStyle name="40% - Accent5 3" xfId="452" xr:uid="{00000000-0005-0000-0000-0000DE000000}"/>
    <cellStyle name="40% - Accent5 3 2" xfId="453" xr:uid="{00000000-0005-0000-0000-0000DF000000}"/>
    <cellStyle name="40% - Accent5 4" xfId="454" xr:uid="{00000000-0005-0000-0000-0000E0000000}"/>
    <cellStyle name="40% - Accent5 4 2" xfId="455" xr:uid="{00000000-0005-0000-0000-0000E1000000}"/>
    <cellStyle name="40% - Accent5 5" xfId="456" xr:uid="{00000000-0005-0000-0000-0000E2000000}"/>
    <cellStyle name="40% - Accent5 5 2" xfId="457" xr:uid="{00000000-0005-0000-0000-0000E3000000}"/>
    <cellStyle name="40% - Accent5 6" xfId="458" xr:uid="{00000000-0005-0000-0000-0000E4000000}"/>
    <cellStyle name="40% - Accent5 6 2" xfId="459" xr:uid="{00000000-0005-0000-0000-0000E5000000}"/>
    <cellStyle name="40% - Accent5 7" xfId="460" xr:uid="{00000000-0005-0000-0000-0000E6000000}"/>
    <cellStyle name="40% - Accent5 7 2" xfId="461" xr:uid="{00000000-0005-0000-0000-0000E7000000}"/>
    <cellStyle name="40% - Accent5 8" xfId="462" xr:uid="{00000000-0005-0000-0000-0000E8000000}"/>
    <cellStyle name="40% - Accent5 8 2" xfId="463" xr:uid="{00000000-0005-0000-0000-0000E9000000}"/>
    <cellStyle name="40% - Accent5 9" xfId="464" xr:uid="{00000000-0005-0000-0000-0000EA000000}"/>
    <cellStyle name="40% - Accent5 9 2" xfId="465" xr:uid="{00000000-0005-0000-0000-0000EB000000}"/>
    <cellStyle name="40% - Accent6 10" xfId="466" xr:uid="{00000000-0005-0000-0000-0000EC000000}"/>
    <cellStyle name="40% - Accent6 2" xfId="53" xr:uid="{00000000-0005-0000-0000-0000ED000000}"/>
    <cellStyle name="40% - Accent6 2 2" xfId="468" xr:uid="{00000000-0005-0000-0000-0000EE000000}"/>
    <cellStyle name="40% - Accent6 2 3" xfId="467" xr:uid="{00000000-0005-0000-0000-0000EF000000}"/>
    <cellStyle name="40% - Accent6 3" xfId="469" xr:uid="{00000000-0005-0000-0000-0000F0000000}"/>
    <cellStyle name="40% - Accent6 3 2" xfId="470" xr:uid="{00000000-0005-0000-0000-0000F1000000}"/>
    <cellStyle name="40% - Accent6 4" xfId="471" xr:uid="{00000000-0005-0000-0000-0000F2000000}"/>
    <cellStyle name="40% - Accent6 4 2" xfId="472" xr:uid="{00000000-0005-0000-0000-0000F3000000}"/>
    <cellStyle name="40% - Accent6 5" xfId="473" xr:uid="{00000000-0005-0000-0000-0000F4000000}"/>
    <cellStyle name="40% - Accent6 5 2" xfId="474" xr:uid="{00000000-0005-0000-0000-0000F5000000}"/>
    <cellStyle name="40% - Accent6 6" xfId="475" xr:uid="{00000000-0005-0000-0000-0000F6000000}"/>
    <cellStyle name="40% - Accent6 6 2" xfId="476" xr:uid="{00000000-0005-0000-0000-0000F7000000}"/>
    <cellStyle name="40% - Accent6 7" xfId="477" xr:uid="{00000000-0005-0000-0000-0000F8000000}"/>
    <cellStyle name="40% - Accent6 7 2" xfId="478" xr:uid="{00000000-0005-0000-0000-0000F9000000}"/>
    <cellStyle name="40% - Accent6 8" xfId="479" xr:uid="{00000000-0005-0000-0000-0000FA000000}"/>
    <cellStyle name="40% - Accent6 8 2" xfId="480" xr:uid="{00000000-0005-0000-0000-0000FB000000}"/>
    <cellStyle name="40% - Accent6 9" xfId="481" xr:uid="{00000000-0005-0000-0000-0000FC000000}"/>
    <cellStyle name="40% - Accent6 9 2" xfId="482" xr:uid="{00000000-0005-0000-0000-0000FD000000}"/>
    <cellStyle name="40% - Énfasis1" xfId="124" xr:uid="{00000000-0005-0000-0000-0000FE000000}"/>
    <cellStyle name="40% - Énfasis2" xfId="125" xr:uid="{00000000-0005-0000-0000-0000FF000000}"/>
    <cellStyle name="40% - Énfasis3" xfId="126" xr:uid="{00000000-0005-0000-0000-000000010000}"/>
    <cellStyle name="40% - Énfasis4" xfId="127" xr:uid="{00000000-0005-0000-0000-000001010000}"/>
    <cellStyle name="40% - Énfasis5" xfId="128" xr:uid="{00000000-0005-0000-0000-000002010000}"/>
    <cellStyle name="40% - Énfasis6" xfId="129" xr:uid="{00000000-0005-0000-0000-000003010000}"/>
    <cellStyle name="4mitP" xfId="483" xr:uid="{00000000-0005-0000-0000-000004010000}"/>
    <cellStyle name="4mitP 2" xfId="484" xr:uid="{00000000-0005-0000-0000-000005010000}"/>
    <cellStyle name="4ohneP" xfId="485" xr:uid="{00000000-0005-0000-0000-000006010000}"/>
    <cellStyle name="5 indents" xfId="130" xr:uid="{00000000-0005-0000-0000-000007010000}"/>
    <cellStyle name="5 indents 2" xfId="486" xr:uid="{00000000-0005-0000-0000-000008010000}"/>
    <cellStyle name="60% - Accent1 10" xfId="487" xr:uid="{00000000-0005-0000-0000-000009010000}"/>
    <cellStyle name="60% - Accent1 2" xfId="54" xr:uid="{00000000-0005-0000-0000-00000A010000}"/>
    <cellStyle name="60% - Accent1 2 2" xfId="489" xr:uid="{00000000-0005-0000-0000-00000B010000}"/>
    <cellStyle name="60% - Accent1 2 3" xfId="488" xr:uid="{00000000-0005-0000-0000-00000C010000}"/>
    <cellStyle name="60% - Accent1 3" xfId="490" xr:uid="{00000000-0005-0000-0000-00000D010000}"/>
    <cellStyle name="60% - Accent1 3 2" xfId="491" xr:uid="{00000000-0005-0000-0000-00000E010000}"/>
    <cellStyle name="60% - Accent1 4" xfId="492" xr:uid="{00000000-0005-0000-0000-00000F010000}"/>
    <cellStyle name="60% - Accent1 4 2" xfId="493" xr:uid="{00000000-0005-0000-0000-000010010000}"/>
    <cellStyle name="60% - Accent1 5" xfId="494" xr:uid="{00000000-0005-0000-0000-000011010000}"/>
    <cellStyle name="60% - Accent1 5 2" xfId="495" xr:uid="{00000000-0005-0000-0000-000012010000}"/>
    <cellStyle name="60% - Accent1 6" xfId="496" xr:uid="{00000000-0005-0000-0000-000013010000}"/>
    <cellStyle name="60% - Accent1 6 2" xfId="497" xr:uid="{00000000-0005-0000-0000-000014010000}"/>
    <cellStyle name="60% - Accent1 7" xfId="498" xr:uid="{00000000-0005-0000-0000-000015010000}"/>
    <cellStyle name="60% - Accent1 7 2" xfId="499" xr:uid="{00000000-0005-0000-0000-000016010000}"/>
    <cellStyle name="60% - Accent1 8" xfId="500" xr:uid="{00000000-0005-0000-0000-000017010000}"/>
    <cellStyle name="60% - Accent1 8 2" xfId="501" xr:uid="{00000000-0005-0000-0000-000018010000}"/>
    <cellStyle name="60% - Accent1 9" xfId="502" xr:uid="{00000000-0005-0000-0000-000019010000}"/>
    <cellStyle name="60% - Accent1 9 2" xfId="503" xr:uid="{00000000-0005-0000-0000-00001A010000}"/>
    <cellStyle name="60% - Accent2 10" xfId="504" xr:uid="{00000000-0005-0000-0000-00001B010000}"/>
    <cellStyle name="60% - Accent2 2" xfId="55" xr:uid="{00000000-0005-0000-0000-00001C010000}"/>
    <cellStyle name="60% - Accent2 2 2" xfId="506" xr:uid="{00000000-0005-0000-0000-00001D010000}"/>
    <cellStyle name="60% - Accent2 2 3" xfId="505" xr:uid="{00000000-0005-0000-0000-00001E010000}"/>
    <cellStyle name="60% - Accent2 3" xfId="507" xr:uid="{00000000-0005-0000-0000-00001F010000}"/>
    <cellStyle name="60% - Accent2 3 2" xfId="508" xr:uid="{00000000-0005-0000-0000-000020010000}"/>
    <cellStyle name="60% - Accent2 4" xfId="509" xr:uid="{00000000-0005-0000-0000-000021010000}"/>
    <cellStyle name="60% - Accent2 4 2" xfId="510" xr:uid="{00000000-0005-0000-0000-000022010000}"/>
    <cellStyle name="60% - Accent2 5" xfId="511" xr:uid="{00000000-0005-0000-0000-000023010000}"/>
    <cellStyle name="60% - Accent2 5 2" xfId="512" xr:uid="{00000000-0005-0000-0000-000024010000}"/>
    <cellStyle name="60% - Accent2 6" xfId="513" xr:uid="{00000000-0005-0000-0000-000025010000}"/>
    <cellStyle name="60% - Accent2 6 2" xfId="514" xr:uid="{00000000-0005-0000-0000-000026010000}"/>
    <cellStyle name="60% - Accent2 7" xfId="515" xr:uid="{00000000-0005-0000-0000-000027010000}"/>
    <cellStyle name="60% - Accent2 7 2" xfId="516" xr:uid="{00000000-0005-0000-0000-000028010000}"/>
    <cellStyle name="60% - Accent2 8" xfId="517" xr:uid="{00000000-0005-0000-0000-000029010000}"/>
    <cellStyle name="60% - Accent2 8 2" xfId="518" xr:uid="{00000000-0005-0000-0000-00002A010000}"/>
    <cellStyle name="60% - Accent2 9" xfId="519" xr:uid="{00000000-0005-0000-0000-00002B010000}"/>
    <cellStyle name="60% - Accent2 9 2" xfId="520" xr:uid="{00000000-0005-0000-0000-00002C010000}"/>
    <cellStyle name="60% - Accent3 10" xfId="521" xr:uid="{00000000-0005-0000-0000-00002D010000}"/>
    <cellStyle name="60% - Accent3 2" xfId="56" xr:uid="{00000000-0005-0000-0000-00002E010000}"/>
    <cellStyle name="60% - Accent3 2 2" xfId="523" xr:uid="{00000000-0005-0000-0000-00002F010000}"/>
    <cellStyle name="60% - Accent3 2 3" xfId="522" xr:uid="{00000000-0005-0000-0000-000030010000}"/>
    <cellStyle name="60% - Accent3 3" xfId="524" xr:uid="{00000000-0005-0000-0000-000031010000}"/>
    <cellStyle name="60% - Accent3 3 2" xfId="525" xr:uid="{00000000-0005-0000-0000-000032010000}"/>
    <cellStyle name="60% - Accent3 4" xfId="526" xr:uid="{00000000-0005-0000-0000-000033010000}"/>
    <cellStyle name="60% - Accent3 4 2" xfId="527" xr:uid="{00000000-0005-0000-0000-000034010000}"/>
    <cellStyle name="60% - Accent3 5" xfId="528" xr:uid="{00000000-0005-0000-0000-000035010000}"/>
    <cellStyle name="60% - Accent3 5 2" xfId="529" xr:uid="{00000000-0005-0000-0000-000036010000}"/>
    <cellStyle name="60% - Accent3 6" xfId="530" xr:uid="{00000000-0005-0000-0000-000037010000}"/>
    <cellStyle name="60% - Accent3 6 2" xfId="531" xr:uid="{00000000-0005-0000-0000-000038010000}"/>
    <cellStyle name="60% - Accent3 7" xfId="532" xr:uid="{00000000-0005-0000-0000-000039010000}"/>
    <cellStyle name="60% - Accent3 7 2" xfId="533" xr:uid="{00000000-0005-0000-0000-00003A010000}"/>
    <cellStyle name="60% - Accent3 8" xfId="534" xr:uid="{00000000-0005-0000-0000-00003B010000}"/>
    <cellStyle name="60% - Accent3 8 2" xfId="535" xr:uid="{00000000-0005-0000-0000-00003C010000}"/>
    <cellStyle name="60% - Accent3 9" xfId="536" xr:uid="{00000000-0005-0000-0000-00003D010000}"/>
    <cellStyle name="60% - Accent3 9 2" xfId="537" xr:uid="{00000000-0005-0000-0000-00003E010000}"/>
    <cellStyle name="60% - Accent4 10" xfId="538" xr:uid="{00000000-0005-0000-0000-00003F010000}"/>
    <cellStyle name="60% - Accent4 2" xfId="57" xr:uid="{00000000-0005-0000-0000-000040010000}"/>
    <cellStyle name="60% - Accent4 2 2" xfId="540" xr:uid="{00000000-0005-0000-0000-000041010000}"/>
    <cellStyle name="60% - Accent4 2 3" xfId="539" xr:uid="{00000000-0005-0000-0000-000042010000}"/>
    <cellStyle name="60% - Accent4 3" xfId="541" xr:uid="{00000000-0005-0000-0000-000043010000}"/>
    <cellStyle name="60% - Accent4 3 2" xfId="542" xr:uid="{00000000-0005-0000-0000-000044010000}"/>
    <cellStyle name="60% - Accent4 4" xfId="543" xr:uid="{00000000-0005-0000-0000-000045010000}"/>
    <cellStyle name="60% - Accent4 4 2" xfId="544" xr:uid="{00000000-0005-0000-0000-000046010000}"/>
    <cellStyle name="60% - Accent4 5" xfId="545" xr:uid="{00000000-0005-0000-0000-000047010000}"/>
    <cellStyle name="60% - Accent4 5 2" xfId="546" xr:uid="{00000000-0005-0000-0000-000048010000}"/>
    <cellStyle name="60% - Accent4 6" xfId="547" xr:uid="{00000000-0005-0000-0000-000049010000}"/>
    <cellStyle name="60% - Accent4 6 2" xfId="548" xr:uid="{00000000-0005-0000-0000-00004A010000}"/>
    <cellStyle name="60% - Accent4 7" xfId="549" xr:uid="{00000000-0005-0000-0000-00004B010000}"/>
    <cellStyle name="60% - Accent4 7 2" xfId="550" xr:uid="{00000000-0005-0000-0000-00004C010000}"/>
    <cellStyle name="60% - Accent4 8" xfId="551" xr:uid="{00000000-0005-0000-0000-00004D010000}"/>
    <cellStyle name="60% - Accent4 8 2" xfId="552" xr:uid="{00000000-0005-0000-0000-00004E010000}"/>
    <cellStyle name="60% - Accent4 9" xfId="553" xr:uid="{00000000-0005-0000-0000-00004F010000}"/>
    <cellStyle name="60% - Accent4 9 2" xfId="554" xr:uid="{00000000-0005-0000-0000-000050010000}"/>
    <cellStyle name="60% - Accent5 10" xfId="555" xr:uid="{00000000-0005-0000-0000-000051010000}"/>
    <cellStyle name="60% - Accent5 2" xfId="58" xr:uid="{00000000-0005-0000-0000-000052010000}"/>
    <cellStyle name="60% - Accent5 2 2" xfId="557" xr:uid="{00000000-0005-0000-0000-000053010000}"/>
    <cellStyle name="60% - Accent5 2 3" xfId="556" xr:uid="{00000000-0005-0000-0000-000054010000}"/>
    <cellStyle name="60% - Accent5 3" xfId="558" xr:uid="{00000000-0005-0000-0000-000055010000}"/>
    <cellStyle name="60% - Accent5 3 2" xfId="559" xr:uid="{00000000-0005-0000-0000-000056010000}"/>
    <cellStyle name="60% - Accent5 4" xfId="560" xr:uid="{00000000-0005-0000-0000-000057010000}"/>
    <cellStyle name="60% - Accent5 4 2" xfId="561" xr:uid="{00000000-0005-0000-0000-000058010000}"/>
    <cellStyle name="60% - Accent5 5" xfId="562" xr:uid="{00000000-0005-0000-0000-000059010000}"/>
    <cellStyle name="60% - Accent5 5 2" xfId="563" xr:uid="{00000000-0005-0000-0000-00005A010000}"/>
    <cellStyle name="60% - Accent5 6" xfId="564" xr:uid="{00000000-0005-0000-0000-00005B010000}"/>
    <cellStyle name="60% - Accent5 6 2" xfId="565" xr:uid="{00000000-0005-0000-0000-00005C010000}"/>
    <cellStyle name="60% - Accent5 7" xfId="566" xr:uid="{00000000-0005-0000-0000-00005D010000}"/>
    <cellStyle name="60% - Accent5 7 2" xfId="567" xr:uid="{00000000-0005-0000-0000-00005E010000}"/>
    <cellStyle name="60% - Accent5 8" xfId="568" xr:uid="{00000000-0005-0000-0000-00005F010000}"/>
    <cellStyle name="60% - Accent5 8 2" xfId="569" xr:uid="{00000000-0005-0000-0000-000060010000}"/>
    <cellStyle name="60% - Accent5 9" xfId="570" xr:uid="{00000000-0005-0000-0000-000061010000}"/>
    <cellStyle name="60% - Accent5 9 2" xfId="571" xr:uid="{00000000-0005-0000-0000-000062010000}"/>
    <cellStyle name="60% - Accent6 10" xfId="572" xr:uid="{00000000-0005-0000-0000-000063010000}"/>
    <cellStyle name="60% - Accent6 2" xfId="59" xr:uid="{00000000-0005-0000-0000-000064010000}"/>
    <cellStyle name="60% - Accent6 2 2" xfId="574" xr:uid="{00000000-0005-0000-0000-000065010000}"/>
    <cellStyle name="60% - Accent6 2 3" xfId="573" xr:uid="{00000000-0005-0000-0000-000066010000}"/>
    <cellStyle name="60% - Accent6 3" xfId="575" xr:uid="{00000000-0005-0000-0000-000067010000}"/>
    <cellStyle name="60% - Accent6 3 2" xfId="576" xr:uid="{00000000-0005-0000-0000-000068010000}"/>
    <cellStyle name="60% - Accent6 4" xfId="577" xr:uid="{00000000-0005-0000-0000-000069010000}"/>
    <cellStyle name="60% - Accent6 4 2" xfId="578" xr:uid="{00000000-0005-0000-0000-00006A010000}"/>
    <cellStyle name="60% - Accent6 5" xfId="579" xr:uid="{00000000-0005-0000-0000-00006B010000}"/>
    <cellStyle name="60% - Accent6 5 2" xfId="580" xr:uid="{00000000-0005-0000-0000-00006C010000}"/>
    <cellStyle name="60% - Accent6 6" xfId="581" xr:uid="{00000000-0005-0000-0000-00006D010000}"/>
    <cellStyle name="60% - Accent6 6 2" xfId="582" xr:uid="{00000000-0005-0000-0000-00006E010000}"/>
    <cellStyle name="60% - Accent6 7" xfId="583" xr:uid="{00000000-0005-0000-0000-00006F010000}"/>
    <cellStyle name="60% - Accent6 7 2" xfId="584" xr:uid="{00000000-0005-0000-0000-000070010000}"/>
    <cellStyle name="60% - Accent6 8" xfId="585" xr:uid="{00000000-0005-0000-0000-000071010000}"/>
    <cellStyle name="60% - Accent6 8 2" xfId="586" xr:uid="{00000000-0005-0000-0000-000072010000}"/>
    <cellStyle name="60% - Accent6 9" xfId="587" xr:uid="{00000000-0005-0000-0000-000073010000}"/>
    <cellStyle name="60% - Accent6 9 2" xfId="588" xr:uid="{00000000-0005-0000-0000-000074010000}"/>
    <cellStyle name="60% - Énfasis1" xfId="131" xr:uid="{00000000-0005-0000-0000-000075010000}"/>
    <cellStyle name="60% - Énfasis2" xfId="132" xr:uid="{00000000-0005-0000-0000-000076010000}"/>
    <cellStyle name="60% - Énfasis3" xfId="133" xr:uid="{00000000-0005-0000-0000-000077010000}"/>
    <cellStyle name="60% - Énfasis4" xfId="134" xr:uid="{00000000-0005-0000-0000-000078010000}"/>
    <cellStyle name="60% - Énfasis5" xfId="135" xr:uid="{00000000-0005-0000-0000-000079010000}"/>
    <cellStyle name="60% - Énfasis6" xfId="136" xr:uid="{00000000-0005-0000-0000-00007A010000}"/>
    <cellStyle name="6mitP" xfId="589" xr:uid="{00000000-0005-0000-0000-00007B010000}"/>
    <cellStyle name="6mitP 2" xfId="590" xr:uid="{00000000-0005-0000-0000-00007C010000}"/>
    <cellStyle name="6ohneP" xfId="591" xr:uid="{00000000-0005-0000-0000-00007D010000}"/>
    <cellStyle name="6ohneP 2" xfId="592" xr:uid="{00000000-0005-0000-0000-00007E010000}"/>
    <cellStyle name="7mitP" xfId="593" xr:uid="{00000000-0005-0000-0000-00007F010000}"/>
    <cellStyle name="7mitP 2" xfId="594" xr:uid="{00000000-0005-0000-0000-000080010000}"/>
    <cellStyle name="9mitP" xfId="595" xr:uid="{00000000-0005-0000-0000-000081010000}"/>
    <cellStyle name="9mitP 2" xfId="596" xr:uid="{00000000-0005-0000-0000-000082010000}"/>
    <cellStyle name="9ohneP" xfId="597" xr:uid="{00000000-0005-0000-0000-000083010000}"/>
    <cellStyle name="9ohneP 2" xfId="598" xr:uid="{00000000-0005-0000-0000-000084010000}"/>
    <cellStyle name="Accent1 10" xfId="599" xr:uid="{00000000-0005-0000-0000-000085010000}"/>
    <cellStyle name="Accent1 2" xfId="60" xr:uid="{00000000-0005-0000-0000-000086010000}"/>
    <cellStyle name="Accent1 2 2" xfId="601" xr:uid="{00000000-0005-0000-0000-000087010000}"/>
    <cellStyle name="Accent1 2 3" xfId="600" xr:uid="{00000000-0005-0000-0000-000088010000}"/>
    <cellStyle name="Accent1 3" xfId="602" xr:uid="{00000000-0005-0000-0000-000089010000}"/>
    <cellStyle name="Accent1 3 2" xfId="603" xr:uid="{00000000-0005-0000-0000-00008A010000}"/>
    <cellStyle name="Accent1 4" xfId="604" xr:uid="{00000000-0005-0000-0000-00008B010000}"/>
    <cellStyle name="Accent1 4 2" xfId="605" xr:uid="{00000000-0005-0000-0000-00008C010000}"/>
    <cellStyle name="Accent1 5" xfId="606" xr:uid="{00000000-0005-0000-0000-00008D010000}"/>
    <cellStyle name="Accent1 5 2" xfId="607" xr:uid="{00000000-0005-0000-0000-00008E010000}"/>
    <cellStyle name="Accent1 6" xfId="608" xr:uid="{00000000-0005-0000-0000-00008F010000}"/>
    <cellStyle name="Accent1 6 2" xfId="609" xr:uid="{00000000-0005-0000-0000-000090010000}"/>
    <cellStyle name="Accent1 7" xfId="610" xr:uid="{00000000-0005-0000-0000-000091010000}"/>
    <cellStyle name="Accent1 7 2" xfId="611" xr:uid="{00000000-0005-0000-0000-000092010000}"/>
    <cellStyle name="Accent1 8" xfId="612" xr:uid="{00000000-0005-0000-0000-000093010000}"/>
    <cellStyle name="Accent1 8 2" xfId="613" xr:uid="{00000000-0005-0000-0000-000094010000}"/>
    <cellStyle name="Accent1 9" xfId="614" xr:uid="{00000000-0005-0000-0000-000095010000}"/>
    <cellStyle name="Accent1 9 2" xfId="615" xr:uid="{00000000-0005-0000-0000-000096010000}"/>
    <cellStyle name="Accent2 10" xfId="616" xr:uid="{00000000-0005-0000-0000-000097010000}"/>
    <cellStyle name="Accent2 2" xfId="61" xr:uid="{00000000-0005-0000-0000-000098010000}"/>
    <cellStyle name="Accent2 2 2" xfId="618" xr:uid="{00000000-0005-0000-0000-000099010000}"/>
    <cellStyle name="Accent2 2 3" xfId="617" xr:uid="{00000000-0005-0000-0000-00009A010000}"/>
    <cellStyle name="Accent2 3" xfId="619" xr:uid="{00000000-0005-0000-0000-00009B010000}"/>
    <cellStyle name="Accent2 3 2" xfId="620" xr:uid="{00000000-0005-0000-0000-00009C010000}"/>
    <cellStyle name="Accent2 4" xfId="621" xr:uid="{00000000-0005-0000-0000-00009D010000}"/>
    <cellStyle name="Accent2 4 2" xfId="622" xr:uid="{00000000-0005-0000-0000-00009E010000}"/>
    <cellStyle name="Accent2 5" xfId="623" xr:uid="{00000000-0005-0000-0000-00009F010000}"/>
    <cellStyle name="Accent2 5 2" xfId="624" xr:uid="{00000000-0005-0000-0000-0000A0010000}"/>
    <cellStyle name="Accent2 6" xfId="625" xr:uid="{00000000-0005-0000-0000-0000A1010000}"/>
    <cellStyle name="Accent2 6 2" xfId="626" xr:uid="{00000000-0005-0000-0000-0000A2010000}"/>
    <cellStyle name="Accent2 7" xfId="627" xr:uid="{00000000-0005-0000-0000-0000A3010000}"/>
    <cellStyle name="Accent2 7 2" xfId="628" xr:uid="{00000000-0005-0000-0000-0000A4010000}"/>
    <cellStyle name="Accent2 8" xfId="629" xr:uid="{00000000-0005-0000-0000-0000A5010000}"/>
    <cellStyle name="Accent2 8 2" xfId="630" xr:uid="{00000000-0005-0000-0000-0000A6010000}"/>
    <cellStyle name="Accent2 9" xfId="631" xr:uid="{00000000-0005-0000-0000-0000A7010000}"/>
    <cellStyle name="Accent2 9 2" xfId="632" xr:uid="{00000000-0005-0000-0000-0000A8010000}"/>
    <cellStyle name="Accent3 10" xfId="633" xr:uid="{00000000-0005-0000-0000-0000A9010000}"/>
    <cellStyle name="Accent3 2" xfId="62" xr:uid="{00000000-0005-0000-0000-0000AA010000}"/>
    <cellStyle name="Accent3 2 2" xfId="635" xr:uid="{00000000-0005-0000-0000-0000AB010000}"/>
    <cellStyle name="Accent3 2 3" xfId="634" xr:uid="{00000000-0005-0000-0000-0000AC010000}"/>
    <cellStyle name="Accent3 3" xfId="636" xr:uid="{00000000-0005-0000-0000-0000AD010000}"/>
    <cellStyle name="Accent3 3 2" xfId="637" xr:uid="{00000000-0005-0000-0000-0000AE010000}"/>
    <cellStyle name="Accent3 4" xfId="638" xr:uid="{00000000-0005-0000-0000-0000AF010000}"/>
    <cellStyle name="Accent3 4 2" xfId="639" xr:uid="{00000000-0005-0000-0000-0000B0010000}"/>
    <cellStyle name="Accent3 5" xfId="640" xr:uid="{00000000-0005-0000-0000-0000B1010000}"/>
    <cellStyle name="Accent3 5 2" xfId="641" xr:uid="{00000000-0005-0000-0000-0000B2010000}"/>
    <cellStyle name="Accent3 6" xfId="642" xr:uid="{00000000-0005-0000-0000-0000B3010000}"/>
    <cellStyle name="Accent3 6 2" xfId="643" xr:uid="{00000000-0005-0000-0000-0000B4010000}"/>
    <cellStyle name="Accent3 7" xfId="644" xr:uid="{00000000-0005-0000-0000-0000B5010000}"/>
    <cellStyle name="Accent3 7 2" xfId="645" xr:uid="{00000000-0005-0000-0000-0000B6010000}"/>
    <cellStyle name="Accent3 8" xfId="646" xr:uid="{00000000-0005-0000-0000-0000B7010000}"/>
    <cellStyle name="Accent3 8 2" xfId="647" xr:uid="{00000000-0005-0000-0000-0000B8010000}"/>
    <cellStyle name="Accent3 9" xfId="648" xr:uid="{00000000-0005-0000-0000-0000B9010000}"/>
    <cellStyle name="Accent3 9 2" xfId="649" xr:uid="{00000000-0005-0000-0000-0000BA010000}"/>
    <cellStyle name="Accent4 10" xfId="650" xr:uid="{00000000-0005-0000-0000-0000BB010000}"/>
    <cellStyle name="Accent4 2" xfId="63" xr:uid="{00000000-0005-0000-0000-0000BC010000}"/>
    <cellStyle name="Accent4 2 2" xfId="652" xr:uid="{00000000-0005-0000-0000-0000BD010000}"/>
    <cellStyle name="Accent4 2 3" xfId="651" xr:uid="{00000000-0005-0000-0000-0000BE010000}"/>
    <cellStyle name="Accent4 3" xfId="653" xr:uid="{00000000-0005-0000-0000-0000BF010000}"/>
    <cellStyle name="Accent4 3 2" xfId="654" xr:uid="{00000000-0005-0000-0000-0000C0010000}"/>
    <cellStyle name="Accent4 4" xfId="655" xr:uid="{00000000-0005-0000-0000-0000C1010000}"/>
    <cellStyle name="Accent4 4 2" xfId="656" xr:uid="{00000000-0005-0000-0000-0000C2010000}"/>
    <cellStyle name="Accent4 5" xfId="657" xr:uid="{00000000-0005-0000-0000-0000C3010000}"/>
    <cellStyle name="Accent4 5 2" xfId="658" xr:uid="{00000000-0005-0000-0000-0000C4010000}"/>
    <cellStyle name="Accent4 6" xfId="659" xr:uid="{00000000-0005-0000-0000-0000C5010000}"/>
    <cellStyle name="Accent4 6 2" xfId="660" xr:uid="{00000000-0005-0000-0000-0000C6010000}"/>
    <cellStyle name="Accent4 7" xfId="661" xr:uid="{00000000-0005-0000-0000-0000C7010000}"/>
    <cellStyle name="Accent4 7 2" xfId="662" xr:uid="{00000000-0005-0000-0000-0000C8010000}"/>
    <cellStyle name="Accent4 8" xfId="663" xr:uid="{00000000-0005-0000-0000-0000C9010000}"/>
    <cellStyle name="Accent4 8 2" xfId="664" xr:uid="{00000000-0005-0000-0000-0000CA010000}"/>
    <cellStyle name="Accent4 9" xfId="665" xr:uid="{00000000-0005-0000-0000-0000CB010000}"/>
    <cellStyle name="Accent4 9 2" xfId="666" xr:uid="{00000000-0005-0000-0000-0000CC010000}"/>
    <cellStyle name="Accent5 10" xfId="667" xr:uid="{00000000-0005-0000-0000-0000CD010000}"/>
    <cellStyle name="Accent5 2" xfId="64" xr:uid="{00000000-0005-0000-0000-0000CE010000}"/>
    <cellStyle name="Accent5 2 2" xfId="669" xr:uid="{00000000-0005-0000-0000-0000CF010000}"/>
    <cellStyle name="Accent5 2 3" xfId="668" xr:uid="{00000000-0005-0000-0000-0000D0010000}"/>
    <cellStyle name="Accent5 3" xfId="670" xr:uid="{00000000-0005-0000-0000-0000D1010000}"/>
    <cellStyle name="Accent5 3 2" xfId="671" xr:uid="{00000000-0005-0000-0000-0000D2010000}"/>
    <cellStyle name="Accent5 4" xfId="672" xr:uid="{00000000-0005-0000-0000-0000D3010000}"/>
    <cellStyle name="Accent5 4 2" xfId="673" xr:uid="{00000000-0005-0000-0000-0000D4010000}"/>
    <cellStyle name="Accent5 5" xfId="674" xr:uid="{00000000-0005-0000-0000-0000D5010000}"/>
    <cellStyle name="Accent5 5 2" xfId="675" xr:uid="{00000000-0005-0000-0000-0000D6010000}"/>
    <cellStyle name="Accent5 6" xfId="676" xr:uid="{00000000-0005-0000-0000-0000D7010000}"/>
    <cellStyle name="Accent5 6 2" xfId="677" xr:uid="{00000000-0005-0000-0000-0000D8010000}"/>
    <cellStyle name="Accent5 7" xfId="678" xr:uid="{00000000-0005-0000-0000-0000D9010000}"/>
    <cellStyle name="Accent5 7 2" xfId="679" xr:uid="{00000000-0005-0000-0000-0000DA010000}"/>
    <cellStyle name="Accent5 8" xfId="680" xr:uid="{00000000-0005-0000-0000-0000DB010000}"/>
    <cellStyle name="Accent5 8 2" xfId="681" xr:uid="{00000000-0005-0000-0000-0000DC010000}"/>
    <cellStyle name="Accent5 9" xfId="682" xr:uid="{00000000-0005-0000-0000-0000DD010000}"/>
    <cellStyle name="Accent5 9 2" xfId="683" xr:uid="{00000000-0005-0000-0000-0000DE010000}"/>
    <cellStyle name="Accent6 10" xfId="684" xr:uid="{00000000-0005-0000-0000-0000DF010000}"/>
    <cellStyle name="Accent6 2" xfId="65" xr:uid="{00000000-0005-0000-0000-0000E0010000}"/>
    <cellStyle name="Accent6 2 2" xfId="686" xr:uid="{00000000-0005-0000-0000-0000E1010000}"/>
    <cellStyle name="Accent6 2 3" xfId="685" xr:uid="{00000000-0005-0000-0000-0000E2010000}"/>
    <cellStyle name="Accent6 3" xfId="687" xr:uid="{00000000-0005-0000-0000-0000E3010000}"/>
    <cellStyle name="Accent6 3 2" xfId="688" xr:uid="{00000000-0005-0000-0000-0000E4010000}"/>
    <cellStyle name="Accent6 4" xfId="689" xr:uid="{00000000-0005-0000-0000-0000E5010000}"/>
    <cellStyle name="Accent6 4 2" xfId="690" xr:uid="{00000000-0005-0000-0000-0000E6010000}"/>
    <cellStyle name="Accent6 5" xfId="691" xr:uid="{00000000-0005-0000-0000-0000E7010000}"/>
    <cellStyle name="Accent6 5 2" xfId="692" xr:uid="{00000000-0005-0000-0000-0000E8010000}"/>
    <cellStyle name="Accent6 6" xfId="693" xr:uid="{00000000-0005-0000-0000-0000E9010000}"/>
    <cellStyle name="Accent6 6 2" xfId="694" xr:uid="{00000000-0005-0000-0000-0000EA010000}"/>
    <cellStyle name="Accent6 7" xfId="695" xr:uid="{00000000-0005-0000-0000-0000EB010000}"/>
    <cellStyle name="Accent6 7 2" xfId="696" xr:uid="{00000000-0005-0000-0000-0000EC010000}"/>
    <cellStyle name="Accent6 8" xfId="697" xr:uid="{00000000-0005-0000-0000-0000ED010000}"/>
    <cellStyle name="Accent6 8 2" xfId="698" xr:uid="{00000000-0005-0000-0000-0000EE010000}"/>
    <cellStyle name="Accent6 9" xfId="699" xr:uid="{00000000-0005-0000-0000-0000EF010000}"/>
    <cellStyle name="Accent6 9 2" xfId="700" xr:uid="{00000000-0005-0000-0000-0000F0010000}"/>
    <cellStyle name="ANCLAS,REZONES Y SUS PARTES,DE FUNDICION,DE HIERRO O DE ACERO" xfId="30" xr:uid="{00000000-0005-0000-0000-0000F1010000}"/>
    <cellStyle name="ANCLAS,REZONES Y SUS PARTES,DE FUNDICION,DE HIERRO O DE ACERO 10" xfId="702" xr:uid="{00000000-0005-0000-0000-0000F2010000}"/>
    <cellStyle name="ANCLAS,REZONES Y SUS PARTES,DE FUNDICION,DE HIERRO O DE ACERO 11" xfId="701" xr:uid="{00000000-0005-0000-0000-0000F3010000}"/>
    <cellStyle name="ANCLAS,REZONES Y SUS PARTES,DE FUNDICION,DE HIERRO O DE ACERO 2" xfId="703" xr:uid="{00000000-0005-0000-0000-0000F4010000}"/>
    <cellStyle name="ANCLAS,REZONES Y SUS PARTES,DE FUNDICION,DE HIERRO O DE ACERO 2 10" xfId="704" xr:uid="{00000000-0005-0000-0000-0000F5010000}"/>
    <cellStyle name="ANCLAS,REZONES Y SUS PARTES,DE FUNDICION,DE HIERRO O DE ACERO 2 2" xfId="705" xr:uid="{00000000-0005-0000-0000-0000F6010000}"/>
    <cellStyle name="ANCLAS,REZONES Y SUS PARTES,DE FUNDICION,DE HIERRO O DE ACERO 2 2 2" xfId="706" xr:uid="{00000000-0005-0000-0000-0000F7010000}"/>
    <cellStyle name="ANCLAS,REZONES Y SUS PARTES,DE FUNDICION,DE HIERRO O DE ACERO 2 2 2 2" xfId="707" xr:uid="{00000000-0005-0000-0000-0000F8010000}"/>
    <cellStyle name="ANCLAS,REZONES Y SUS PARTES,DE FUNDICION,DE HIERRO O DE ACERO 2 2 3" xfId="249" xr:uid="{00000000-0005-0000-0000-0000F9010000}"/>
    <cellStyle name="ANCLAS,REZONES Y SUS PARTES,DE FUNDICION,DE HIERRO O DE ACERO 2 2 4" xfId="708" xr:uid="{00000000-0005-0000-0000-0000FA010000}"/>
    <cellStyle name="ANCLAS,REZONES Y SUS PARTES,DE FUNDICION,DE HIERRO O DE ACERO 2 3" xfId="709" xr:uid="{00000000-0005-0000-0000-0000FB010000}"/>
    <cellStyle name="ANCLAS,REZONES Y SUS PARTES,DE FUNDICION,DE HIERRO O DE ACERO 2 3 2" xfId="710" xr:uid="{00000000-0005-0000-0000-0000FC010000}"/>
    <cellStyle name="ANCLAS,REZONES Y SUS PARTES,DE FUNDICION,DE HIERRO O DE ACERO 2 3 3" xfId="711" xr:uid="{00000000-0005-0000-0000-0000FD010000}"/>
    <cellStyle name="ANCLAS,REZONES Y SUS PARTES,DE FUNDICION,DE HIERRO O DE ACERO 2 4" xfId="712" xr:uid="{00000000-0005-0000-0000-0000FE010000}"/>
    <cellStyle name="ANCLAS,REZONES Y SUS PARTES,DE FUNDICION,DE HIERRO O DE ACERO 2 5" xfId="713" xr:uid="{00000000-0005-0000-0000-0000FF010000}"/>
    <cellStyle name="ANCLAS,REZONES Y SUS PARTES,DE FUNDICION,DE HIERRO O DE ACERO 2 6" xfId="714" xr:uid="{00000000-0005-0000-0000-000000020000}"/>
    <cellStyle name="ANCLAS,REZONES Y SUS PARTES,DE FUNDICION,DE HIERRO O DE ACERO 2 7" xfId="715" xr:uid="{00000000-0005-0000-0000-000001020000}"/>
    <cellStyle name="ANCLAS,REZONES Y SUS PARTES,DE FUNDICION,DE HIERRO O DE ACERO 2 8" xfId="716" xr:uid="{00000000-0005-0000-0000-000002020000}"/>
    <cellStyle name="ANCLAS,REZONES Y SUS PARTES,DE FUNDICION,DE HIERRO O DE ACERO 2 9" xfId="717" xr:uid="{00000000-0005-0000-0000-000003020000}"/>
    <cellStyle name="ANCLAS,REZONES Y SUS PARTES,DE FUNDICION,DE HIERRO O DE ACERO 3" xfId="718" xr:uid="{00000000-0005-0000-0000-000004020000}"/>
    <cellStyle name="ANCLAS,REZONES Y SUS PARTES,DE FUNDICION,DE HIERRO O DE ACERO 3 2" xfId="719" xr:uid="{00000000-0005-0000-0000-000005020000}"/>
    <cellStyle name="ANCLAS,REZONES Y SUS PARTES,DE FUNDICION,DE HIERRO O DE ACERO 3 2 2" xfId="720" xr:uid="{00000000-0005-0000-0000-000006020000}"/>
    <cellStyle name="ANCLAS,REZONES Y SUS PARTES,DE FUNDICION,DE HIERRO O DE ACERO 3 3" xfId="721" xr:uid="{00000000-0005-0000-0000-000007020000}"/>
    <cellStyle name="ANCLAS,REZONES Y SUS PARTES,DE FUNDICION,DE HIERRO O DE ACERO 3 3 2" xfId="722" xr:uid="{00000000-0005-0000-0000-000008020000}"/>
    <cellStyle name="ANCLAS,REZONES Y SUS PARTES,DE FUNDICION,DE HIERRO O DE ACERO 3 4" xfId="723" xr:uid="{00000000-0005-0000-0000-000009020000}"/>
    <cellStyle name="ANCLAS,REZONES Y SUS PARTES,DE FUNDICION,DE HIERRO O DE ACERO 4" xfId="724" xr:uid="{00000000-0005-0000-0000-00000A020000}"/>
    <cellStyle name="ANCLAS,REZONES Y SUS PARTES,DE FUNDICION,DE HIERRO O DE ACERO 4 2" xfId="725" xr:uid="{00000000-0005-0000-0000-00000B020000}"/>
    <cellStyle name="ANCLAS,REZONES Y SUS PARTES,DE FUNDICION,DE HIERRO O DE ACERO 5" xfId="726" xr:uid="{00000000-0005-0000-0000-00000C020000}"/>
    <cellStyle name="ANCLAS,REZONES Y SUS PARTES,DE FUNDICION,DE HIERRO O DE ACERO 6" xfId="727" xr:uid="{00000000-0005-0000-0000-00000D020000}"/>
    <cellStyle name="ANCLAS,REZONES Y SUS PARTES,DE FUNDICION,DE HIERRO O DE ACERO 7" xfId="728" xr:uid="{00000000-0005-0000-0000-00000E020000}"/>
    <cellStyle name="ANCLAS,REZONES Y SUS PARTES,DE FUNDICION,DE HIERRO O DE ACERO 8" xfId="729" xr:uid="{00000000-0005-0000-0000-00000F020000}"/>
    <cellStyle name="ANCLAS,REZONES Y SUS PARTES,DE FUNDICION,DE HIERRO O DE ACERO 9" xfId="730" xr:uid="{00000000-0005-0000-0000-000010020000}"/>
    <cellStyle name="ANCLAS,REZONES Y SUS PARTES,DE FUNDICION,DE HIERRO O DE ACERO_BRA_Debt" xfId="731" xr:uid="{00000000-0005-0000-0000-000011020000}"/>
    <cellStyle name="annee semestre" xfId="732" xr:uid="{00000000-0005-0000-0000-000012020000}"/>
    <cellStyle name="annee semestre 2" xfId="2252" xr:uid="{00000000-0005-0000-0000-000013020000}"/>
    <cellStyle name="args.style" xfId="137" xr:uid="{00000000-0005-0000-0000-000014020000}"/>
    <cellStyle name="Array" xfId="138" xr:uid="{00000000-0005-0000-0000-000015020000}"/>
    <cellStyle name="Array 2" xfId="2129" xr:uid="{00000000-0005-0000-0000-000016020000}"/>
    <cellStyle name="Array Enter" xfId="139" xr:uid="{00000000-0005-0000-0000-000017020000}"/>
    <cellStyle name="Array Enter 2" xfId="2130" xr:uid="{00000000-0005-0000-0000-000018020000}"/>
    <cellStyle name="Array_PERfiscal-Ade-handover" xfId="140" xr:uid="{00000000-0005-0000-0000-000019020000}"/>
    <cellStyle name="b0let" xfId="733" xr:uid="{00000000-0005-0000-0000-00001A020000}"/>
    <cellStyle name="Bad 10" xfId="734" xr:uid="{00000000-0005-0000-0000-00001B020000}"/>
    <cellStyle name="Bad 2" xfId="66" xr:uid="{00000000-0005-0000-0000-00001C020000}"/>
    <cellStyle name="Bad 2 2" xfId="736" xr:uid="{00000000-0005-0000-0000-00001D020000}"/>
    <cellStyle name="Bad 2 3" xfId="735" xr:uid="{00000000-0005-0000-0000-00001E020000}"/>
    <cellStyle name="Bad 3" xfId="737" xr:uid="{00000000-0005-0000-0000-00001F020000}"/>
    <cellStyle name="Bad 3 2" xfId="738" xr:uid="{00000000-0005-0000-0000-000020020000}"/>
    <cellStyle name="Bad 4" xfId="739" xr:uid="{00000000-0005-0000-0000-000021020000}"/>
    <cellStyle name="Bad 4 2" xfId="740" xr:uid="{00000000-0005-0000-0000-000022020000}"/>
    <cellStyle name="Bad 5" xfId="741" xr:uid="{00000000-0005-0000-0000-000023020000}"/>
    <cellStyle name="Bad 5 2" xfId="742" xr:uid="{00000000-0005-0000-0000-000024020000}"/>
    <cellStyle name="Bad 6" xfId="743" xr:uid="{00000000-0005-0000-0000-000025020000}"/>
    <cellStyle name="Bad 6 2" xfId="744" xr:uid="{00000000-0005-0000-0000-000026020000}"/>
    <cellStyle name="Bad 7" xfId="745" xr:uid="{00000000-0005-0000-0000-000027020000}"/>
    <cellStyle name="Bad 7 2" xfId="746" xr:uid="{00000000-0005-0000-0000-000028020000}"/>
    <cellStyle name="Bad 8" xfId="747" xr:uid="{00000000-0005-0000-0000-000029020000}"/>
    <cellStyle name="Bad 8 2" xfId="748" xr:uid="{00000000-0005-0000-0000-00002A020000}"/>
    <cellStyle name="Bad 9" xfId="749" xr:uid="{00000000-0005-0000-0000-00002B020000}"/>
    <cellStyle name="Bad 9 2" xfId="750" xr:uid="{00000000-0005-0000-0000-00002C020000}"/>
    <cellStyle name="Bol-Data" xfId="751" xr:uid="{00000000-0005-0000-0000-00002D020000}"/>
    <cellStyle name="bolet" xfId="752" xr:uid="{00000000-0005-0000-0000-00002E020000}"/>
    <cellStyle name="bolet 10" xfId="753" xr:uid="{00000000-0005-0000-0000-00002F020000}"/>
    <cellStyle name="bolet 2" xfId="754" xr:uid="{00000000-0005-0000-0000-000030020000}"/>
    <cellStyle name="bolet 3" xfId="755" xr:uid="{00000000-0005-0000-0000-000031020000}"/>
    <cellStyle name="bolet 3 2" xfId="756" xr:uid="{00000000-0005-0000-0000-000032020000}"/>
    <cellStyle name="bolet 4" xfId="757" xr:uid="{00000000-0005-0000-0000-000033020000}"/>
    <cellStyle name="bolet 5" xfId="758" xr:uid="{00000000-0005-0000-0000-000034020000}"/>
    <cellStyle name="bolet 6" xfId="759" xr:uid="{00000000-0005-0000-0000-000035020000}"/>
    <cellStyle name="bolet 7" xfId="760" xr:uid="{00000000-0005-0000-0000-000036020000}"/>
    <cellStyle name="bolet 8" xfId="761" xr:uid="{00000000-0005-0000-0000-000037020000}"/>
    <cellStyle name="bolet 9" xfId="762" xr:uid="{00000000-0005-0000-0000-000038020000}"/>
    <cellStyle name="bolet_Tab4-20" xfId="763" xr:uid="{00000000-0005-0000-0000-000039020000}"/>
    <cellStyle name="Boletim" xfId="764" xr:uid="{00000000-0005-0000-0000-00003A020000}"/>
    <cellStyle name="Boletim 2" xfId="765" xr:uid="{00000000-0005-0000-0000-00003B020000}"/>
    <cellStyle name="Boletim 2 2" xfId="766" xr:uid="{00000000-0005-0000-0000-00003C020000}"/>
    <cellStyle name="Boletim 3" xfId="767" xr:uid="{00000000-0005-0000-0000-00003D020000}"/>
    <cellStyle name="Boletim 4" xfId="768" xr:uid="{00000000-0005-0000-0000-00003E020000}"/>
    <cellStyle name="Boletim 5" xfId="769" xr:uid="{00000000-0005-0000-0000-00003F020000}"/>
    <cellStyle name="Boletim 6" xfId="770" xr:uid="{00000000-0005-0000-0000-000040020000}"/>
    <cellStyle name="Boletim 7" xfId="771" xr:uid="{00000000-0005-0000-0000-000041020000}"/>
    <cellStyle name="Buena" xfId="141" xr:uid="{00000000-0005-0000-0000-000042020000}"/>
    <cellStyle name="Cabe‡alho 1" xfId="772" xr:uid="{00000000-0005-0000-0000-000043020000}"/>
    <cellStyle name="Cabe‡alho 2" xfId="773" xr:uid="{00000000-0005-0000-0000-000044020000}"/>
    <cellStyle name="Calc Currency (0)" xfId="142" xr:uid="{00000000-0005-0000-0000-000045020000}"/>
    <cellStyle name="Calculation 10" xfId="774" xr:uid="{00000000-0005-0000-0000-000046020000}"/>
    <cellStyle name="Calculation 10 2" xfId="2131" xr:uid="{00000000-0005-0000-0000-000047020000}"/>
    <cellStyle name="Calculation 2" xfId="67" xr:uid="{00000000-0005-0000-0000-000048020000}"/>
    <cellStyle name="Calculation 2 2" xfId="776" xr:uid="{00000000-0005-0000-0000-000049020000}"/>
    <cellStyle name="Calculation 2 2 2" xfId="2133" xr:uid="{00000000-0005-0000-0000-00004A020000}"/>
    <cellStyle name="Calculation 2 3" xfId="775" xr:uid="{00000000-0005-0000-0000-00004B020000}"/>
    <cellStyle name="Calculation 2 4" xfId="2132" xr:uid="{00000000-0005-0000-0000-00004C020000}"/>
    <cellStyle name="Calculation 3" xfId="777" xr:uid="{00000000-0005-0000-0000-00004D020000}"/>
    <cellStyle name="Calculation 3 2" xfId="778" xr:uid="{00000000-0005-0000-0000-00004E020000}"/>
    <cellStyle name="Calculation 3 2 2" xfId="2135" xr:uid="{00000000-0005-0000-0000-00004F020000}"/>
    <cellStyle name="Calculation 3 3" xfId="2134" xr:uid="{00000000-0005-0000-0000-000050020000}"/>
    <cellStyle name="Calculation 4" xfId="779" xr:uid="{00000000-0005-0000-0000-000051020000}"/>
    <cellStyle name="Calculation 4 2" xfId="780" xr:uid="{00000000-0005-0000-0000-000052020000}"/>
    <cellStyle name="Calculation 4 2 2" xfId="2137" xr:uid="{00000000-0005-0000-0000-000053020000}"/>
    <cellStyle name="Calculation 4 3" xfId="2136" xr:uid="{00000000-0005-0000-0000-000054020000}"/>
    <cellStyle name="Calculation 5" xfId="781" xr:uid="{00000000-0005-0000-0000-000055020000}"/>
    <cellStyle name="Calculation 5 2" xfId="782" xr:uid="{00000000-0005-0000-0000-000056020000}"/>
    <cellStyle name="Calculation 5 2 2" xfId="2139" xr:uid="{00000000-0005-0000-0000-000057020000}"/>
    <cellStyle name="Calculation 5 3" xfId="2138" xr:uid="{00000000-0005-0000-0000-000058020000}"/>
    <cellStyle name="Calculation 6" xfId="783" xr:uid="{00000000-0005-0000-0000-000059020000}"/>
    <cellStyle name="Calculation 6 2" xfId="784" xr:uid="{00000000-0005-0000-0000-00005A020000}"/>
    <cellStyle name="Calculation 6 2 2" xfId="2141" xr:uid="{00000000-0005-0000-0000-00005B020000}"/>
    <cellStyle name="Calculation 6 3" xfId="2140" xr:uid="{00000000-0005-0000-0000-00005C020000}"/>
    <cellStyle name="Calculation 7" xfId="785" xr:uid="{00000000-0005-0000-0000-00005D020000}"/>
    <cellStyle name="Calculation 7 2" xfId="786" xr:uid="{00000000-0005-0000-0000-00005E020000}"/>
    <cellStyle name="Calculation 7 2 2" xfId="2143" xr:uid="{00000000-0005-0000-0000-00005F020000}"/>
    <cellStyle name="Calculation 7 3" xfId="2142" xr:uid="{00000000-0005-0000-0000-000060020000}"/>
    <cellStyle name="Calculation 8" xfId="787" xr:uid="{00000000-0005-0000-0000-000061020000}"/>
    <cellStyle name="Calculation 8 2" xfId="788" xr:uid="{00000000-0005-0000-0000-000062020000}"/>
    <cellStyle name="Calculation 8 2 2" xfId="2145" xr:uid="{00000000-0005-0000-0000-000063020000}"/>
    <cellStyle name="Calculation 8 3" xfId="2144" xr:uid="{00000000-0005-0000-0000-000064020000}"/>
    <cellStyle name="Calculation 9" xfId="789" xr:uid="{00000000-0005-0000-0000-000065020000}"/>
    <cellStyle name="Calculation 9 2" xfId="790" xr:uid="{00000000-0005-0000-0000-000066020000}"/>
    <cellStyle name="Calculation 9 2 2" xfId="2147" xr:uid="{00000000-0005-0000-0000-000067020000}"/>
    <cellStyle name="Calculation 9 3" xfId="2146" xr:uid="{00000000-0005-0000-0000-000068020000}"/>
    <cellStyle name="Cálculo" xfId="143" xr:uid="{00000000-0005-0000-0000-000069020000}"/>
    <cellStyle name="Cálculo 2" xfId="2148" xr:uid="{00000000-0005-0000-0000-00006A020000}"/>
    <cellStyle name="Cancel" xfId="144" xr:uid="{00000000-0005-0000-0000-00006B020000}"/>
    <cellStyle name="Celda de comprobación" xfId="145" xr:uid="{00000000-0005-0000-0000-00006C020000}"/>
    <cellStyle name="Celda vinculada" xfId="146" xr:uid="{00000000-0005-0000-0000-00006D020000}"/>
    <cellStyle name="Check Cell 10" xfId="791" xr:uid="{00000000-0005-0000-0000-00006E020000}"/>
    <cellStyle name="Check Cell 2" xfId="68" xr:uid="{00000000-0005-0000-0000-00006F020000}"/>
    <cellStyle name="Check Cell 2 2" xfId="793" xr:uid="{00000000-0005-0000-0000-000070020000}"/>
    <cellStyle name="Check Cell 2 3" xfId="792" xr:uid="{00000000-0005-0000-0000-000071020000}"/>
    <cellStyle name="Check Cell 3" xfId="794" xr:uid="{00000000-0005-0000-0000-000072020000}"/>
    <cellStyle name="Check Cell 3 2" xfId="795" xr:uid="{00000000-0005-0000-0000-000073020000}"/>
    <cellStyle name="Check Cell 4" xfId="796" xr:uid="{00000000-0005-0000-0000-000074020000}"/>
    <cellStyle name="Check Cell 4 2" xfId="797" xr:uid="{00000000-0005-0000-0000-000075020000}"/>
    <cellStyle name="Check Cell 5" xfId="798" xr:uid="{00000000-0005-0000-0000-000076020000}"/>
    <cellStyle name="Check Cell 5 2" xfId="799" xr:uid="{00000000-0005-0000-0000-000077020000}"/>
    <cellStyle name="Check Cell 6" xfId="800" xr:uid="{00000000-0005-0000-0000-000078020000}"/>
    <cellStyle name="Check Cell 6 2" xfId="801" xr:uid="{00000000-0005-0000-0000-000079020000}"/>
    <cellStyle name="Check Cell 7" xfId="802" xr:uid="{00000000-0005-0000-0000-00007A020000}"/>
    <cellStyle name="Check Cell 7 2" xfId="803" xr:uid="{00000000-0005-0000-0000-00007B020000}"/>
    <cellStyle name="Check Cell 8" xfId="804" xr:uid="{00000000-0005-0000-0000-00007C020000}"/>
    <cellStyle name="Check Cell 8 2" xfId="805" xr:uid="{00000000-0005-0000-0000-00007D020000}"/>
    <cellStyle name="Check Cell 9" xfId="806" xr:uid="{00000000-0005-0000-0000-00007E020000}"/>
    <cellStyle name="Check Cell 9 2" xfId="807" xr:uid="{00000000-0005-0000-0000-00007F020000}"/>
    <cellStyle name="CHF" xfId="808" xr:uid="{00000000-0005-0000-0000-000080020000}"/>
    <cellStyle name="CHF 2" xfId="809" xr:uid="{00000000-0005-0000-0000-000081020000}"/>
    <cellStyle name="Clive" xfId="810" xr:uid="{00000000-0005-0000-0000-000082020000}"/>
    <cellStyle name="Comma" xfId="5" builtinId="3"/>
    <cellStyle name="Comma [0] 2" xfId="22" xr:uid="{00000000-0005-0000-0000-000084020000}"/>
    <cellStyle name="Comma [0] 3" xfId="41" xr:uid="{00000000-0005-0000-0000-000085020000}"/>
    <cellStyle name="Comma [0] 4" xfId="91" xr:uid="{00000000-0005-0000-0000-000086020000}"/>
    <cellStyle name="Comma 10" xfId="102" xr:uid="{00000000-0005-0000-0000-000087020000}"/>
    <cellStyle name="Comma 10 2" xfId="811" xr:uid="{00000000-0005-0000-0000-000088020000}"/>
    <cellStyle name="Comma 11" xfId="103" xr:uid="{00000000-0005-0000-0000-000089020000}"/>
    <cellStyle name="Comma 11 2" xfId="812" xr:uid="{00000000-0005-0000-0000-00008A020000}"/>
    <cellStyle name="Comma 11 3" xfId="20" xr:uid="{00000000-0005-0000-0000-00008B020000}"/>
    <cellStyle name="Comma 12" xfId="813" xr:uid="{00000000-0005-0000-0000-00008C020000}"/>
    <cellStyle name="Comma 13" xfId="814" xr:uid="{00000000-0005-0000-0000-00008D020000}"/>
    <cellStyle name="Comma 14" xfId="2084" xr:uid="{00000000-0005-0000-0000-00008E020000}"/>
    <cellStyle name="Comma 15" xfId="23" xr:uid="{00000000-0005-0000-0000-00008F020000}"/>
    <cellStyle name="Comma 15 2" xfId="2086" xr:uid="{00000000-0005-0000-0000-000090020000}"/>
    <cellStyle name="Comma 16" xfId="2092" xr:uid="{00000000-0005-0000-0000-000091020000}"/>
    <cellStyle name="Comma 17" xfId="2099" xr:uid="{00000000-0005-0000-0000-000092020000}"/>
    <cellStyle name="Comma 18" xfId="2111" xr:uid="{00000000-0005-0000-0000-000093020000}"/>
    <cellStyle name="Comma 19" xfId="2114" xr:uid="{00000000-0005-0000-0000-000094020000}"/>
    <cellStyle name="Comma 2" xfId="14" xr:uid="{00000000-0005-0000-0000-000095020000}"/>
    <cellStyle name="Comma 2 2" xfId="3" xr:uid="{00000000-0005-0000-0000-000096020000}"/>
    <cellStyle name="Comma 2 2 2" xfId="815" xr:uid="{00000000-0005-0000-0000-000097020000}"/>
    <cellStyle name="Comma 2 3" xfId="4" xr:uid="{00000000-0005-0000-0000-000098020000}"/>
    <cellStyle name="Comma 2 3 2" xfId="817" xr:uid="{00000000-0005-0000-0000-000099020000}"/>
    <cellStyle name="Comma 2 3 3" xfId="816" xr:uid="{00000000-0005-0000-0000-00009A020000}"/>
    <cellStyle name="Comma 2 4" xfId="818" xr:uid="{00000000-0005-0000-0000-00009B020000}"/>
    <cellStyle name="Comma 2 5" xfId="819" xr:uid="{00000000-0005-0000-0000-00009C020000}"/>
    <cellStyle name="Comma 2 5 2" xfId="820" xr:uid="{00000000-0005-0000-0000-00009D020000}"/>
    <cellStyle name="Comma 2 6" xfId="821" xr:uid="{00000000-0005-0000-0000-00009E020000}"/>
    <cellStyle name="Comma 2 7" xfId="822" xr:uid="{00000000-0005-0000-0000-00009F020000}"/>
    <cellStyle name="Comma 2 8" xfId="113" xr:uid="{00000000-0005-0000-0000-0000A0020000}"/>
    <cellStyle name="Comma 20" xfId="2122" xr:uid="{00000000-0005-0000-0000-0000A1020000}"/>
    <cellStyle name="Comma 21" xfId="2125" xr:uid="{00000000-0005-0000-0000-0000A2020000}"/>
    <cellStyle name="Comma 22" xfId="2235" xr:uid="{00000000-0005-0000-0000-0000A3020000}"/>
    <cellStyle name="Comma 23" xfId="2229" xr:uid="{00000000-0005-0000-0000-0000A4020000}"/>
    <cellStyle name="Comma 24" xfId="2243" xr:uid="{00000000-0005-0000-0000-0000A5020000}"/>
    <cellStyle name="Comma 25" xfId="31" xr:uid="{00000000-0005-0000-0000-0000A6020000}"/>
    <cellStyle name="Comma 26" xfId="2245" xr:uid="{00000000-0005-0000-0000-0000A7020000}"/>
    <cellStyle name="Comma 27" xfId="2257" xr:uid="{00000000-0005-0000-0000-0000A8020000}"/>
    <cellStyle name="Comma 28" xfId="2249" xr:uid="{00000000-0005-0000-0000-0000A9020000}"/>
    <cellStyle name="Comma 29" xfId="2254" xr:uid="{00000000-0005-0000-0000-0000AA020000}"/>
    <cellStyle name="Comma 3" xfId="40" xr:uid="{00000000-0005-0000-0000-0000AB020000}"/>
    <cellStyle name="Comma 3 10" xfId="824" xr:uid="{00000000-0005-0000-0000-0000AC020000}"/>
    <cellStyle name="Comma 3 11" xfId="825" xr:uid="{00000000-0005-0000-0000-0000AD020000}"/>
    <cellStyle name="Comma 3 12" xfId="826" xr:uid="{00000000-0005-0000-0000-0000AE020000}"/>
    <cellStyle name="Comma 3 13" xfId="823" xr:uid="{00000000-0005-0000-0000-0000AF020000}"/>
    <cellStyle name="Comma 3 2" xfId="827" xr:uid="{00000000-0005-0000-0000-0000B0020000}"/>
    <cellStyle name="Comma 3 2 2" xfId="828" xr:uid="{00000000-0005-0000-0000-0000B1020000}"/>
    <cellStyle name="Comma 3 2 2 2" xfId="829" xr:uid="{00000000-0005-0000-0000-0000B2020000}"/>
    <cellStyle name="Comma 3 3" xfId="830" xr:uid="{00000000-0005-0000-0000-0000B3020000}"/>
    <cellStyle name="Comma 3 3 2" xfId="831" xr:uid="{00000000-0005-0000-0000-0000B4020000}"/>
    <cellStyle name="Comma 3 3 2 2" xfId="832" xr:uid="{00000000-0005-0000-0000-0000B5020000}"/>
    <cellStyle name="Comma 3 4" xfId="833" xr:uid="{00000000-0005-0000-0000-0000B6020000}"/>
    <cellStyle name="Comma 3 4 2" xfId="834" xr:uid="{00000000-0005-0000-0000-0000B7020000}"/>
    <cellStyle name="Comma 3 5" xfId="835" xr:uid="{00000000-0005-0000-0000-0000B8020000}"/>
    <cellStyle name="Comma 3 5 2" xfId="836" xr:uid="{00000000-0005-0000-0000-0000B9020000}"/>
    <cellStyle name="Comma 3 6" xfId="837" xr:uid="{00000000-0005-0000-0000-0000BA020000}"/>
    <cellStyle name="Comma 3 6 2" xfId="838" xr:uid="{00000000-0005-0000-0000-0000BB020000}"/>
    <cellStyle name="Comma 3 7" xfId="839" xr:uid="{00000000-0005-0000-0000-0000BC020000}"/>
    <cellStyle name="Comma 3 7 2" xfId="840" xr:uid="{00000000-0005-0000-0000-0000BD020000}"/>
    <cellStyle name="Comma 3 8" xfId="841" xr:uid="{00000000-0005-0000-0000-0000BE020000}"/>
    <cellStyle name="Comma 3 9" xfId="842" xr:uid="{00000000-0005-0000-0000-0000BF020000}"/>
    <cellStyle name="Comma 30" xfId="2251" xr:uid="{00000000-0005-0000-0000-0000C0020000}"/>
    <cellStyle name="Comma 31" xfId="2260" xr:uid="{00000000-0005-0000-0000-0000C1020000}"/>
    <cellStyle name="Comma 32" xfId="2262" xr:uid="{00000000-0005-0000-0000-0000C2020000}"/>
    <cellStyle name="Comma 33" xfId="2264" xr:uid="{00000000-0005-0000-0000-0000C3020000}"/>
    <cellStyle name="Comma 34" xfId="2266" xr:uid="{00000000-0005-0000-0000-0000C4020000}"/>
    <cellStyle name="Comma 35" xfId="2268" xr:uid="{00000000-0005-0000-0000-0000C5020000}"/>
    <cellStyle name="Comma 36" xfId="2270" xr:uid="{00000000-0005-0000-0000-0000C6020000}"/>
    <cellStyle name="Comma 37" xfId="2272" xr:uid="{00000000-0005-0000-0000-0000C7020000}"/>
    <cellStyle name="Comma 38" xfId="2274" xr:uid="{00000000-0005-0000-0000-0000C8020000}"/>
    <cellStyle name="Comma 39" xfId="2276" xr:uid="{00000000-0005-0000-0000-0000C9020000}"/>
    <cellStyle name="Comma 4" xfId="17" xr:uid="{00000000-0005-0000-0000-0000CA020000}"/>
    <cellStyle name="Comma 4 2" xfId="844" xr:uid="{00000000-0005-0000-0000-0000CB020000}"/>
    <cellStyle name="Comma 4 2 2" xfId="845" xr:uid="{00000000-0005-0000-0000-0000CC020000}"/>
    <cellStyle name="Comma 4 3" xfId="846" xr:uid="{00000000-0005-0000-0000-0000CD020000}"/>
    <cellStyle name="Comma 4 4" xfId="843" xr:uid="{00000000-0005-0000-0000-0000CE020000}"/>
    <cellStyle name="Comma 40" xfId="2278" xr:uid="{00000000-0005-0000-0000-0000CF020000}"/>
    <cellStyle name="Comma 41" xfId="2280" xr:uid="{00000000-0005-0000-0000-0000D0020000}"/>
    <cellStyle name="Comma 42" xfId="2282" xr:uid="{00000000-0005-0000-0000-0000D1020000}"/>
    <cellStyle name="Comma 43" xfId="2284" xr:uid="{00000000-0005-0000-0000-0000D2020000}"/>
    <cellStyle name="Comma 44" xfId="2286" xr:uid="{00000000-0005-0000-0000-0000D3020000}"/>
    <cellStyle name="Comma 45" xfId="2288" xr:uid="{00000000-0005-0000-0000-0000D4020000}"/>
    <cellStyle name="Comma 46" xfId="2290" xr:uid="{00000000-0005-0000-0000-0000D5020000}"/>
    <cellStyle name="Comma 47" xfId="2292" xr:uid="{00000000-0005-0000-0000-0000D6020000}"/>
    <cellStyle name="Comma 48" xfId="2294" xr:uid="{00000000-0005-0000-0000-0000D7020000}"/>
    <cellStyle name="Comma 49" xfId="2296" xr:uid="{00000000-0005-0000-0000-0000D8020000}"/>
    <cellStyle name="Comma 5" xfId="90" xr:uid="{00000000-0005-0000-0000-0000D9020000}"/>
    <cellStyle name="Comma 5 10" xfId="848" xr:uid="{00000000-0005-0000-0000-0000DA020000}"/>
    <cellStyle name="Comma 5 11" xfId="849" xr:uid="{00000000-0005-0000-0000-0000DB020000}"/>
    <cellStyle name="Comma 5 12" xfId="847" xr:uid="{00000000-0005-0000-0000-0000DC020000}"/>
    <cellStyle name="Comma 5 2" xfId="850" xr:uid="{00000000-0005-0000-0000-0000DD020000}"/>
    <cellStyle name="Comma 5 2 2" xfId="851" xr:uid="{00000000-0005-0000-0000-0000DE020000}"/>
    <cellStyle name="Comma 5 2 3" xfId="852" xr:uid="{00000000-0005-0000-0000-0000DF020000}"/>
    <cellStyle name="Comma 5 3" xfId="853" xr:uid="{00000000-0005-0000-0000-0000E0020000}"/>
    <cellStyle name="Comma 5 4" xfId="854" xr:uid="{00000000-0005-0000-0000-0000E1020000}"/>
    <cellStyle name="Comma 5 5" xfId="855" xr:uid="{00000000-0005-0000-0000-0000E2020000}"/>
    <cellStyle name="Comma 5 6" xfId="856" xr:uid="{00000000-0005-0000-0000-0000E3020000}"/>
    <cellStyle name="Comma 5 7" xfId="857" xr:uid="{00000000-0005-0000-0000-0000E4020000}"/>
    <cellStyle name="Comma 5 8" xfId="858" xr:uid="{00000000-0005-0000-0000-0000E5020000}"/>
    <cellStyle name="Comma 5 9" xfId="859" xr:uid="{00000000-0005-0000-0000-0000E6020000}"/>
    <cellStyle name="Comma 50" xfId="2298" xr:uid="{00000000-0005-0000-0000-0000E7020000}"/>
    <cellStyle name="Comma 6" xfId="96" xr:uid="{00000000-0005-0000-0000-0000E8020000}"/>
    <cellStyle name="Comma 6 2" xfId="860" xr:uid="{00000000-0005-0000-0000-0000E9020000}"/>
    <cellStyle name="Comma 7" xfId="92" xr:uid="{00000000-0005-0000-0000-0000EA020000}"/>
    <cellStyle name="Comma 7 2" xfId="861" xr:uid="{00000000-0005-0000-0000-0000EB020000}"/>
    <cellStyle name="Comma 8" xfId="93" xr:uid="{00000000-0005-0000-0000-0000EC020000}"/>
    <cellStyle name="Comma 8 2" xfId="862" xr:uid="{00000000-0005-0000-0000-0000ED020000}"/>
    <cellStyle name="Comma 9" xfId="101" xr:uid="{00000000-0005-0000-0000-0000EE020000}"/>
    <cellStyle name="Comma 9 2" xfId="863" xr:uid="{00000000-0005-0000-0000-0000EF020000}"/>
    <cellStyle name="Comma0" xfId="147" xr:uid="{00000000-0005-0000-0000-0000F0020000}"/>
    <cellStyle name="Comma0 - Modelo1" xfId="148" xr:uid="{00000000-0005-0000-0000-0000F1020000}"/>
    <cellStyle name="Comma0 - Style1" xfId="149" xr:uid="{00000000-0005-0000-0000-0000F2020000}"/>
    <cellStyle name="Comma0 - Style3" xfId="864" xr:uid="{00000000-0005-0000-0000-0000F3020000}"/>
    <cellStyle name="Comma0 - Style3 2" xfId="865" xr:uid="{00000000-0005-0000-0000-0000F4020000}"/>
    <cellStyle name="Comma0 10" xfId="866" xr:uid="{00000000-0005-0000-0000-0000F5020000}"/>
    <cellStyle name="Comma0 11" xfId="867" xr:uid="{00000000-0005-0000-0000-0000F6020000}"/>
    <cellStyle name="Comma0 12" xfId="868" xr:uid="{00000000-0005-0000-0000-0000F7020000}"/>
    <cellStyle name="Comma0 13" xfId="869" xr:uid="{00000000-0005-0000-0000-0000F8020000}"/>
    <cellStyle name="Comma0 14" xfId="870" xr:uid="{00000000-0005-0000-0000-0000F9020000}"/>
    <cellStyle name="Comma0 15" xfId="871" xr:uid="{00000000-0005-0000-0000-0000FA020000}"/>
    <cellStyle name="Comma0 16" xfId="872" xr:uid="{00000000-0005-0000-0000-0000FB020000}"/>
    <cellStyle name="Comma0 17" xfId="873" xr:uid="{00000000-0005-0000-0000-0000FC020000}"/>
    <cellStyle name="Comma0 18" xfId="874" xr:uid="{00000000-0005-0000-0000-0000FD020000}"/>
    <cellStyle name="Comma0 19" xfId="875" xr:uid="{00000000-0005-0000-0000-0000FE020000}"/>
    <cellStyle name="Comma0 2" xfId="876" xr:uid="{00000000-0005-0000-0000-0000FF020000}"/>
    <cellStyle name="Comma0 2 2" xfId="877" xr:uid="{00000000-0005-0000-0000-000000030000}"/>
    <cellStyle name="Comma0 20" xfId="878" xr:uid="{00000000-0005-0000-0000-000001030000}"/>
    <cellStyle name="Comma0 21" xfId="879" xr:uid="{00000000-0005-0000-0000-000002030000}"/>
    <cellStyle name="Comma0 22" xfId="880" xr:uid="{00000000-0005-0000-0000-000003030000}"/>
    <cellStyle name="Comma0 23" xfId="881" xr:uid="{00000000-0005-0000-0000-000004030000}"/>
    <cellStyle name="Comma0 24" xfId="882" xr:uid="{00000000-0005-0000-0000-000005030000}"/>
    <cellStyle name="Comma0 25" xfId="883" xr:uid="{00000000-0005-0000-0000-000006030000}"/>
    <cellStyle name="Comma0 26" xfId="884" xr:uid="{00000000-0005-0000-0000-000007030000}"/>
    <cellStyle name="Comma0 27" xfId="885" xr:uid="{00000000-0005-0000-0000-000008030000}"/>
    <cellStyle name="Comma0 28" xfId="886" xr:uid="{00000000-0005-0000-0000-000009030000}"/>
    <cellStyle name="Comma0 29" xfId="887" xr:uid="{00000000-0005-0000-0000-00000A030000}"/>
    <cellStyle name="Comma0 3" xfId="888" xr:uid="{00000000-0005-0000-0000-00000B030000}"/>
    <cellStyle name="Comma0 3 2" xfId="889" xr:uid="{00000000-0005-0000-0000-00000C030000}"/>
    <cellStyle name="Comma0 30" xfId="890" xr:uid="{00000000-0005-0000-0000-00000D030000}"/>
    <cellStyle name="Comma0 31" xfId="891" xr:uid="{00000000-0005-0000-0000-00000E030000}"/>
    <cellStyle name="Comma0 32" xfId="892" xr:uid="{00000000-0005-0000-0000-00000F030000}"/>
    <cellStyle name="Comma0 33" xfId="893" xr:uid="{00000000-0005-0000-0000-000010030000}"/>
    <cellStyle name="Comma0 34" xfId="894" xr:uid="{00000000-0005-0000-0000-000011030000}"/>
    <cellStyle name="Comma0 35" xfId="895" xr:uid="{00000000-0005-0000-0000-000012030000}"/>
    <cellStyle name="Comma0 36" xfId="896" xr:uid="{00000000-0005-0000-0000-000013030000}"/>
    <cellStyle name="Comma0 37" xfId="897" xr:uid="{00000000-0005-0000-0000-000014030000}"/>
    <cellStyle name="Comma0 4" xfId="898" xr:uid="{00000000-0005-0000-0000-000015030000}"/>
    <cellStyle name="Comma0 4 2" xfId="899" xr:uid="{00000000-0005-0000-0000-000016030000}"/>
    <cellStyle name="Comma0 5" xfId="900" xr:uid="{00000000-0005-0000-0000-000017030000}"/>
    <cellStyle name="Comma0 5 2" xfId="901" xr:uid="{00000000-0005-0000-0000-000018030000}"/>
    <cellStyle name="Comma0 6" xfId="902" xr:uid="{00000000-0005-0000-0000-000019030000}"/>
    <cellStyle name="Comma0 6 2" xfId="903" xr:uid="{00000000-0005-0000-0000-00001A030000}"/>
    <cellStyle name="Comma0 7" xfId="904" xr:uid="{00000000-0005-0000-0000-00001B030000}"/>
    <cellStyle name="Comma0 7 2" xfId="905" xr:uid="{00000000-0005-0000-0000-00001C030000}"/>
    <cellStyle name="Comma0 8" xfId="906" xr:uid="{00000000-0005-0000-0000-00001D030000}"/>
    <cellStyle name="Comma0 9" xfId="907" xr:uid="{00000000-0005-0000-0000-00001E030000}"/>
    <cellStyle name="Comma0_anexos MMM_fiscal20.08.03" xfId="150" xr:uid="{00000000-0005-0000-0000-00001F030000}"/>
    <cellStyle name="Comma1 - Modelo2" xfId="151" xr:uid="{00000000-0005-0000-0000-000020030000}"/>
    <cellStyle name="Comma1 - Style2" xfId="152" xr:uid="{00000000-0005-0000-0000-000021030000}"/>
    <cellStyle name="Commentaire 2" xfId="908" xr:uid="{00000000-0005-0000-0000-000022030000}"/>
    <cellStyle name="Copied" xfId="153" xr:uid="{00000000-0005-0000-0000-000023030000}"/>
    <cellStyle name="COST1" xfId="154" xr:uid="{00000000-0005-0000-0000-000024030000}"/>
    <cellStyle name="CUADRO - Style1" xfId="155" xr:uid="{00000000-0005-0000-0000-000025030000}"/>
    <cellStyle name="CUERPO - Style2" xfId="156" xr:uid="{00000000-0005-0000-0000-000026030000}"/>
    <cellStyle name="Currency [0] 2" xfId="39" xr:uid="{00000000-0005-0000-0000-000027030000}"/>
    <cellStyle name="Currency [0] 3" xfId="89" xr:uid="{00000000-0005-0000-0000-000028030000}"/>
    <cellStyle name="Currency 10" xfId="2236" xr:uid="{00000000-0005-0000-0000-000029030000}"/>
    <cellStyle name="Currency 11" xfId="2232" xr:uid="{00000000-0005-0000-0000-00002A030000}"/>
    <cellStyle name="Currency 12" xfId="2242" xr:uid="{00000000-0005-0000-0000-00002B030000}"/>
    <cellStyle name="Currency 2" xfId="38" xr:uid="{00000000-0005-0000-0000-00002C030000}"/>
    <cellStyle name="Currency 2 2" xfId="909" xr:uid="{00000000-0005-0000-0000-00002D030000}"/>
    <cellStyle name="Currency 2 2 2" xfId="910" xr:uid="{00000000-0005-0000-0000-00002E030000}"/>
    <cellStyle name="Currency 2 3" xfId="911" xr:uid="{00000000-0005-0000-0000-00002F030000}"/>
    <cellStyle name="Currency 2 4" xfId="112" xr:uid="{00000000-0005-0000-0000-000030030000}"/>
    <cellStyle name="Currency 3" xfId="88" xr:uid="{00000000-0005-0000-0000-000031030000}"/>
    <cellStyle name="Currency 3 2" xfId="913" xr:uid="{00000000-0005-0000-0000-000032030000}"/>
    <cellStyle name="Currency 3 3" xfId="914" xr:uid="{00000000-0005-0000-0000-000033030000}"/>
    <cellStyle name="Currency 3 4" xfId="915" xr:uid="{00000000-0005-0000-0000-000034030000}"/>
    <cellStyle name="Currency 3 5" xfId="912" xr:uid="{00000000-0005-0000-0000-000035030000}"/>
    <cellStyle name="Currency 4" xfId="86" xr:uid="{00000000-0005-0000-0000-000036030000}"/>
    <cellStyle name="Currency 4 2" xfId="916" xr:uid="{00000000-0005-0000-0000-000037030000}"/>
    <cellStyle name="Currency 5" xfId="98" xr:uid="{00000000-0005-0000-0000-000038030000}"/>
    <cellStyle name="Currency 5 2" xfId="2089" xr:uid="{00000000-0005-0000-0000-000039030000}"/>
    <cellStyle name="Currency 6" xfId="95" xr:uid="{00000000-0005-0000-0000-00003A030000}"/>
    <cellStyle name="Currency 7" xfId="99" xr:uid="{00000000-0005-0000-0000-00003B030000}"/>
    <cellStyle name="Currency 8" xfId="97" xr:uid="{00000000-0005-0000-0000-00003C030000}"/>
    <cellStyle name="Currency 9" xfId="100" xr:uid="{00000000-0005-0000-0000-00003D030000}"/>
    <cellStyle name="Currency0" xfId="157" xr:uid="{00000000-0005-0000-0000-00003E030000}"/>
    <cellStyle name="Currency0 2" xfId="917" xr:uid="{00000000-0005-0000-0000-00003F030000}"/>
    <cellStyle name="Currency0 2 2" xfId="918" xr:uid="{00000000-0005-0000-0000-000040030000}"/>
    <cellStyle name="Currency0 3" xfId="919" xr:uid="{00000000-0005-0000-0000-000041030000}"/>
    <cellStyle name="Currency0 4" xfId="920" xr:uid="{00000000-0005-0000-0000-000042030000}"/>
    <cellStyle name="Currency0 5" xfId="921" xr:uid="{00000000-0005-0000-0000-000043030000}"/>
    <cellStyle name="Currency0 6" xfId="922" xr:uid="{00000000-0005-0000-0000-000044030000}"/>
    <cellStyle name="Currency0 7" xfId="923" xr:uid="{00000000-0005-0000-0000-000045030000}"/>
    <cellStyle name="Currency0 8" xfId="924" xr:uid="{00000000-0005-0000-0000-000046030000}"/>
    <cellStyle name="Data" xfId="925" xr:uid="{00000000-0005-0000-0000-000047030000}"/>
    <cellStyle name="Data 10" xfId="926" xr:uid="{00000000-0005-0000-0000-000048030000}"/>
    <cellStyle name="Data 2" xfId="927" xr:uid="{00000000-0005-0000-0000-000049030000}"/>
    <cellStyle name="Data 2 2" xfId="928" xr:uid="{00000000-0005-0000-0000-00004A030000}"/>
    <cellStyle name="Data 2 3" xfId="929" xr:uid="{00000000-0005-0000-0000-00004B030000}"/>
    <cellStyle name="Data 2 3 2" xfId="930" xr:uid="{00000000-0005-0000-0000-00004C030000}"/>
    <cellStyle name="Data 2 4" xfId="931" xr:uid="{00000000-0005-0000-0000-00004D030000}"/>
    <cellStyle name="Data 2 4 2" xfId="932" xr:uid="{00000000-0005-0000-0000-00004E030000}"/>
    <cellStyle name="Data 3" xfId="933" xr:uid="{00000000-0005-0000-0000-00004F030000}"/>
    <cellStyle name="Data 3 2" xfId="934" xr:uid="{00000000-0005-0000-0000-000050030000}"/>
    <cellStyle name="Data 4" xfId="935" xr:uid="{00000000-0005-0000-0000-000051030000}"/>
    <cellStyle name="Data 4 2" xfId="936" xr:uid="{00000000-0005-0000-0000-000052030000}"/>
    <cellStyle name="Data 5" xfId="937" xr:uid="{00000000-0005-0000-0000-000053030000}"/>
    <cellStyle name="Data 6" xfId="938" xr:uid="{00000000-0005-0000-0000-000054030000}"/>
    <cellStyle name="Data 7" xfId="939" xr:uid="{00000000-0005-0000-0000-000055030000}"/>
    <cellStyle name="Data 8" xfId="940" xr:uid="{00000000-0005-0000-0000-000056030000}"/>
    <cellStyle name="Data 9" xfId="941" xr:uid="{00000000-0005-0000-0000-000057030000}"/>
    <cellStyle name="Date" xfId="158" xr:uid="{00000000-0005-0000-0000-000058030000}"/>
    <cellStyle name="Date 2" xfId="942" xr:uid="{00000000-0005-0000-0000-000059030000}"/>
    <cellStyle name="Date 2 2" xfId="943" xr:uid="{00000000-0005-0000-0000-00005A030000}"/>
    <cellStyle name="Date 3" xfId="944" xr:uid="{00000000-0005-0000-0000-00005B030000}"/>
    <cellStyle name="Date 4" xfId="945" xr:uid="{00000000-0005-0000-0000-00005C030000}"/>
    <cellStyle name="Date 5" xfId="946" xr:uid="{00000000-0005-0000-0000-00005D030000}"/>
    <cellStyle name="Date 6" xfId="947" xr:uid="{00000000-0005-0000-0000-00005E030000}"/>
    <cellStyle name="Date 7" xfId="948" xr:uid="{00000000-0005-0000-0000-00005F030000}"/>
    <cellStyle name="Date 8" xfId="949" xr:uid="{00000000-0005-0000-0000-000060030000}"/>
    <cellStyle name="Date 9" xfId="950" xr:uid="{00000000-0005-0000-0000-000061030000}"/>
    <cellStyle name="day of week" xfId="951" xr:uid="{00000000-0005-0000-0000-000062030000}"/>
    <cellStyle name="DEM" xfId="952" xr:uid="{00000000-0005-0000-0000-000063030000}"/>
    <cellStyle name="DEM 2" xfId="953" xr:uid="{00000000-0005-0000-0000-000064030000}"/>
    <cellStyle name="DIA" xfId="159" xr:uid="{00000000-0005-0000-0000-000065030000}"/>
    <cellStyle name="diskette" xfId="954" xr:uid="{00000000-0005-0000-0000-000066030000}"/>
    <cellStyle name="données" xfId="955" xr:uid="{00000000-0005-0000-0000-000067030000}"/>
    <cellStyle name="donnéesbord" xfId="956" xr:uid="{00000000-0005-0000-0000-000068030000}"/>
    <cellStyle name="ENCABEZ1" xfId="160" xr:uid="{00000000-0005-0000-0000-000069030000}"/>
    <cellStyle name="ENCABEZ2" xfId="161" xr:uid="{00000000-0005-0000-0000-00006A030000}"/>
    <cellStyle name="Encabezado 4" xfId="162" xr:uid="{00000000-0005-0000-0000-00006B030000}"/>
    <cellStyle name="Énfasis1" xfId="163" xr:uid="{00000000-0005-0000-0000-00006C030000}"/>
    <cellStyle name="Énfasis2" xfId="164" xr:uid="{00000000-0005-0000-0000-00006D030000}"/>
    <cellStyle name="Énfasis3" xfId="165" xr:uid="{00000000-0005-0000-0000-00006E030000}"/>
    <cellStyle name="Énfasis4" xfId="166" xr:uid="{00000000-0005-0000-0000-00006F030000}"/>
    <cellStyle name="Énfasis5" xfId="167" xr:uid="{00000000-0005-0000-0000-000070030000}"/>
    <cellStyle name="Énfasis6" xfId="168" xr:uid="{00000000-0005-0000-0000-000071030000}"/>
    <cellStyle name="Entered" xfId="169" xr:uid="{00000000-0005-0000-0000-000072030000}"/>
    <cellStyle name="Entrada" xfId="170" xr:uid="{00000000-0005-0000-0000-000073030000}"/>
    <cellStyle name="Entrada 2" xfId="2149" xr:uid="{00000000-0005-0000-0000-000074030000}"/>
    <cellStyle name="Euro" xfId="171" xr:uid="{00000000-0005-0000-0000-000075030000}"/>
    <cellStyle name="Euro 2" xfId="957" xr:uid="{00000000-0005-0000-0000-000076030000}"/>
    <cellStyle name="Excel.Chart" xfId="172" xr:uid="{00000000-0005-0000-0000-000077030000}"/>
    <cellStyle name="Explanatory Text 10" xfId="958" xr:uid="{00000000-0005-0000-0000-000078030000}"/>
    <cellStyle name="Explanatory Text 2" xfId="69" xr:uid="{00000000-0005-0000-0000-000079030000}"/>
    <cellStyle name="Explanatory Text 2 2" xfId="960" xr:uid="{00000000-0005-0000-0000-00007A030000}"/>
    <cellStyle name="Explanatory Text 2 3" xfId="959" xr:uid="{00000000-0005-0000-0000-00007B030000}"/>
    <cellStyle name="Explanatory Text 3" xfId="961" xr:uid="{00000000-0005-0000-0000-00007C030000}"/>
    <cellStyle name="Explanatory Text 3 2" xfId="962" xr:uid="{00000000-0005-0000-0000-00007D030000}"/>
    <cellStyle name="Explanatory Text 4" xfId="963" xr:uid="{00000000-0005-0000-0000-00007E030000}"/>
    <cellStyle name="Explanatory Text 4 2" xfId="964" xr:uid="{00000000-0005-0000-0000-00007F030000}"/>
    <cellStyle name="Explanatory Text 5" xfId="965" xr:uid="{00000000-0005-0000-0000-000080030000}"/>
    <cellStyle name="Explanatory Text 5 2" xfId="966" xr:uid="{00000000-0005-0000-0000-000081030000}"/>
    <cellStyle name="Explanatory Text 6" xfId="967" xr:uid="{00000000-0005-0000-0000-000082030000}"/>
    <cellStyle name="Explanatory Text 6 2" xfId="968" xr:uid="{00000000-0005-0000-0000-000083030000}"/>
    <cellStyle name="Explanatory Text 7" xfId="969" xr:uid="{00000000-0005-0000-0000-000084030000}"/>
    <cellStyle name="Explanatory Text 7 2" xfId="970" xr:uid="{00000000-0005-0000-0000-000085030000}"/>
    <cellStyle name="Explanatory Text 8" xfId="971" xr:uid="{00000000-0005-0000-0000-000086030000}"/>
    <cellStyle name="Explanatory Text 8 2" xfId="972" xr:uid="{00000000-0005-0000-0000-000087030000}"/>
    <cellStyle name="Explanatory Text 9" xfId="973" xr:uid="{00000000-0005-0000-0000-000088030000}"/>
    <cellStyle name="Explanatory Text 9 2" xfId="974" xr:uid="{00000000-0005-0000-0000-000089030000}"/>
    <cellStyle name="F2" xfId="173" xr:uid="{00000000-0005-0000-0000-00008A030000}"/>
    <cellStyle name="F3" xfId="174" xr:uid="{00000000-0005-0000-0000-00008B030000}"/>
    <cellStyle name="F4" xfId="175" xr:uid="{00000000-0005-0000-0000-00008C030000}"/>
    <cellStyle name="F5" xfId="176" xr:uid="{00000000-0005-0000-0000-00008D030000}"/>
    <cellStyle name="F6" xfId="177" xr:uid="{00000000-0005-0000-0000-00008E030000}"/>
    <cellStyle name="F7" xfId="178" xr:uid="{00000000-0005-0000-0000-00008F030000}"/>
    <cellStyle name="F8" xfId="179" xr:uid="{00000000-0005-0000-0000-000090030000}"/>
    <cellStyle name="FIJO" xfId="180" xr:uid="{00000000-0005-0000-0000-000091030000}"/>
    <cellStyle name="FINANCIERO" xfId="181" xr:uid="{00000000-0005-0000-0000-000092030000}"/>
    <cellStyle name="financniO" xfId="975" xr:uid="{00000000-0005-0000-0000-000093030000}"/>
    <cellStyle name="Fixed" xfId="182" xr:uid="{00000000-0005-0000-0000-000094030000}"/>
    <cellStyle name="Fixed 2" xfId="976" xr:uid="{00000000-0005-0000-0000-000095030000}"/>
    <cellStyle name="Fixed 2 2" xfId="977" xr:uid="{00000000-0005-0000-0000-000096030000}"/>
    <cellStyle name="Fixed 3" xfId="978" xr:uid="{00000000-0005-0000-0000-000097030000}"/>
    <cellStyle name="Fixed 4" xfId="979" xr:uid="{00000000-0005-0000-0000-000098030000}"/>
    <cellStyle name="Fixed 5" xfId="980" xr:uid="{00000000-0005-0000-0000-000099030000}"/>
    <cellStyle name="Fixed 6" xfId="981" xr:uid="{00000000-0005-0000-0000-00009A030000}"/>
    <cellStyle name="Fixed 7" xfId="982" xr:uid="{00000000-0005-0000-0000-00009B030000}"/>
    <cellStyle name="Fixed 8" xfId="983" xr:uid="{00000000-0005-0000-0000-00009C030000}"/>
    <cellStyle name="fixed0 - Style4" xfId="984" xr:uid="{00000000-0005-0000-0000-00009D030000}"/>
    <cellStyle name="fixed0 - Style4 2" xfId="985" xr:uid="{00000000-0005-0000-0000-00009E030000}"/>
    <cellStyle name="Fixed2 - Style2" xfId="986" xr:uid="{00000000-0005-0000-0000-00009F030000}"/>
    <cellStyle name="Fixed2 - Style2 2" xfId="987" xr:uid="{00000000-0005-0000-0000-0000A0030000}"/>
    <cellStyle name="Fixo" xfId="988" xr:uid="{00000000-0005-0000-0000-0000A1030000}"/>
    <cellStyle name="Fuss" xfId="989" xr:uid="{00000000-0005-0000-0000-0000A2030000}"/>
    <cellStyle name="Fuss 2" xfId="990" xr:uid="{00000000-0005-0000-0000-0000A3030000}"/>
    <cellStyle name="Fuss 2 2" xfId="2151" xr:uid="{00000000-0005-0000-0000-0000A4030000}"/>
    <cellStyle name="Fuss 3" xfId="991" xr:uid="{00000000-0005-0000-0000-0000A5030000}"/>
    <cellStyle name="Fuss 3 2" xfId="2152" xr:uid="{00000000-0005-0000-0000-0000A6030000}"/>
    <cellStyle name="Fuss 4" xfId="2150" xr:uid="{00000000-0005-0000-0000-0000A7030000}"/>
    <cellStyle name="Good 10" xfId="992" xr:uid="{00000000-0005-0000-0000-0000A8030000}"/>
    <cellStyle name="Good 2" xfId="70" xr:uid="{00000000-0005-0000-0000-0000A9030000}"/>
    <cellStyle name="Good 2 2" xfId="994" xr:uid="{00000000-0005-0000-0000-0000AA030000}"/>
    <cellStyle name="Good 2 3" xfId="993" xr:uid="{00000000-0005-0000-0000-0000AB030000}"/>
    <cellStyle name="Good 3" xfId="995" xr:uid="{00000000-0005-0000-0000-0000AC030000}"/>
    <cellStyle name="Good 3 2" xfId="996" xr:uid="{00000000-0005-0000-0000-0000AD030000}"/>
    <cellStyle name="Good 4" xfId="997" xr:uid="{00000000-0005-0000-0000-0000AE030000}"/>
    <cellStyle name="Good 4 2" xfId="998" xr:uid="{00000000-0005-0000-0000-0000AF030000}"/>
    <cellStyle name="Good 5" xfId="999" xr:uid="{00000000-0005-0000-0000-0000B0030000}"/>
    <cellStyle name="Good 5 2" xfId="1000" xr:uid="{00000000-0005-0000-0000-0000B1030000}"/>
    <cellStyle name="Good 6" xfId="1001" xr:uid="{00000000-0005-0000-0000-0000B2030000}"/>
    <cellStyle name="Good 6 2" xfId="1002" xr:uid="{00000000-0005-0000-0000-0000B3030000}"/>
    <cellStyle name="Good 7" xfId="1003" xr:uid="{00000000-0005-0000-0000-0000B4030000}"/>
    <cellStyle name="Good 7 2" xfId="1004" xr:uid="{00000000-0005-0000-0000-0000B5030000}"/>
    <cellStyle name="Good 8" xfId="1005" xr:uid="{00000000-0005-0000-0000-0000B6030000}"/>
    <cellStyle name="Good 8 2" xfId="1006" xr:uid="{00000000-0005-0000-0000-0000B7030000}"/>
    <cellStyle name="Good 9" xfId="1007" xr:uid="{00000000-0005-0000-0000-0000B8030000}"/>
    <cellStyle name="Good 9 2" xfId="1008" xr:uid="{00000000-0005-0000-0000-0000B9030000}"/>
    <cellStyle name="Grey" xfId="183" xr:uid="{00000000-0005-0000-0000-0000BA030000}"/>
    <cellStyle name="Header style" xfId="1009" xr:uid="{00000000-0005-0000-0000-0000BB030000}"/>
    <cellStyle name="Header style 2" xfId="1010" xr:uid="{00000000-0005-0000-0000-0000BC030000}"/>
    <cellStyle name="Header1" xfId="184" xr:uid="{00000000-0005-0000-0000-0000BD030000}"/>
    <cellStyle name="Header2" xfId="185" xr:uid="{00000000-0005-0000-0000-0000BE030000}"/>
    <cellStyle name="Header2 2" xfId="2246" xr:uid="{00000000-0005-0000-0000-0000BF030000}"/>
    <cellStyle name="Heading 1 10" xfId="1011" xr:uid="{00000000-0005-0000-0000-0000C0030000}"/>
    <cellStyle name="Heading 1 11" xfId="1012" xr:uid="{00000000-0005-0000-0000-0000C1030000}"/>
    <cellStyle name="Heading 1 12" xfId="1013" xr:uid="{00000000-0005-0000-0000-0000C2030000}"/>
    <cellStyle name="Heading 1 13" xfId="1014" xr:uid="{00000000-0005-0000-0000-0000C3030000}"/>
    <cellStyle name="Heading 1 14" xfId="1015" xr:uid="{00000000-0005-0000-0000-0000C4030000}"/>
    <cellStyle name="Heading 1 15" xfId="1016" xr:uid="{00000000-0005-0000-0000-0000C5030000}"/>
    <cellStyle name="Heading 1 16" xfId="1017" xr:uid="{00000000-0005-0000-0000-0000C6030000}"/>
    <cellStyle name="Heading 1 17" xfId="2112" xr:uid="{00000000-0005-0000-0000-0000C7030000}"/>
    <cellStyle name="Heading 1 2" xfId="71" xr:uid="{00000000-0005-0000-0000-0000C8030000}"/>
    <cellStyle name="Heading 1 2 2" xfId="1019" xr:uid="{00000000-0005-0000-0000-0000C9030000}"/>
    <cellStyle name="Heading 1 2 3" xfId="1018" xr:uid="{00000000-0005-0000-0000-0000CA030000}"/>
    <cellStyle name="Heading 1 3" xfId="1020" xr:uid="{00000000-0005-0000-0000-0000CB030000}"/>
    <cellStyle name="Heading 1 3 2" xfId="1021" xr:uid="{00000000-0005-0000-0000-0000CC030000}"/>
    <cellStyle name="Heading 1 4" xfId="1022" xr:uid="{00000000-0005-0000-0000-0000CD030000}"/>
    <cellStyle name="Heading 1 4 2" xfId="1023" xr:uid="{00000000-0005-0000-0000-0000CE030000}"/>
    <cellStyle name="Heading 1 5" xfId="1024" xr:uid="{00000000-0005-0000-0000-0000CF030000}"/>
    <cellStyle name="Heading 1 5 2" xfId="1025" xr:uid="{00000000-0005-0000-0000-0000D0030000}"/>
    <cellStyle name="Heading 1 6" xfId="1026" xr:uid="{00000000-0005-0000-0000-0000D1030000}"/>
    <cellStyle name="Heading 1 6 2" xfId="1027" xr:uid="{00000000-0005-0000-0000-0000D2030000}"/>
    <cellStyle name="Heading 1 7" xfId="1028" xr:uid="{00000000-0005-0000-0000-0000D3030000}"/>
    <cellStyle name="Heading 1 7 2" xfId="1029" xr:uid="{00000000-0005-0000-0000-0000D4030000}"/>
    <cellStyle name="Heading 1 8" xfId="1030" xr:uid="{00000000-0005-0000-0000-0000D5030000}"/>
    <cellStyle name="Heading 1 8 2" xfId="1031" xr:uid="{00000000-0005-0000-0000-0000D6030000}"/>
    <cellStyle name="Heading 1 9" xfId="1032" xr:uid="{00000000-0005-0000-0000-0000D7030000}"/>
    <cellStyle name="Heading 1 9 2" xfId="1033" xr:uid="{00000000-0005-0000-0000-0000D8030000}"/>
    <cellStyle name="Heading 2 10" xfId="1034" xr:uid="{00000000-0005-0000-0000-0000D9030000}"/>
    <cellStyle name="Heading 2 11" xfId="1035" xr:uid="{00000000-0005-0000-0000-0000DA030000}"/>
    <cellStyle name="Heading 2 12" xfId="1036" xr:uid="{00000000-0005-0000-0000-0000DB030000}"/>
    <cellStyle name="Heading 2 13" xfId="1037" xr:uid="{00000000-0005-0000-0000-0000DC030000}"/>
    <cellStyle name="Heading 2 14" xfId="1038" xr:uid="{00000000-0005-0000-0000-0000DD030000}"/>
    <cellStyle name="Heading 2 15" xfId="1039" xr:uid="{00000000-0005-0000-0000-0000DE030000}"/>
    <cellStyle name="Heading 2 16" xfId="1040" xr:uid="{00000000-0005-0000-0000-0000DF030000}"/>
    <cellStyle name="Heading 2 17" xfId="2113" xr:uid="{00000000-0005-0000-0000-0000E0030000}"/>
    <cellStyle name="Heading 2 2" xfId="72" xr:uid="{00000000-0005-0000-0000-0000E1030000}"/>
    <cellStyle name="Heading 2 2 2" xfId="1042" xr:uid="{00000000-0005-0000-0000-0000E2030000}"/>
    <cellStyle name="Heading 2 2 3" xfId="1043" xr:uid="{00000000-0005-0000-0000-0000E3030000}"/>
    <cellStyle name="Heading 2 2 4" xfId="1041" xr:uid="{00000000-0005-0000-0000-0000E4030000}"/>
    <cellStyle name="Heading 2 3" xfId="1044" xr:uid="{00000000-0005-0000-0000-0000E5030000}"/>
    <cellStyle name="Heading 2 3 2" xfId="1045" xr:uid="{00000000-0005-0000-0000-0000E6030000}"/>
    <cellStyle name="Heading 2 4" xfId="1046" xr:uid="{00000000-0005-0000-0000-0000E7030000}"/>
    <cellStyle name="Heading 2 4 2" xfId="1047" xr:uid="{00000000-0005-0000-0000-0000E8030000}"/>
    <cellStyle name="Heading 2 5" xfId="1048" xr:uid="{00000000-0005-0000-0000-0000E9030000}"/>
    <cellStyle name="Heading 2 5 2" xfId="1049" xr:uid="{00000000-0005-0000-0000-0000EA030000}"/>
    <cellStyle name="Heading 2 6" xfId="1050" xr:uid="{00000000-0005-0000-0000-0000EB030000}"/>
    <cellStyle name="Heading 2 6 2" xfId="1051" xr:uid="{00000000-0005-0000-0000-0000EC030000}"/>
    <cellStyle name="Heading 2 7" xfId="1052" xr:uid="{00000000-0005-0000-0000-0000ED030000}"/>
    <cellStyle name="Heading 2 7 2" xfId="1053" xr:uid="{00000000-0005-0000-0000-0000EE030000}"/>
    <cellStyle name="Heading 2 8" xfId="1054" xr:uid="{00000000-0005-0000-0000-0000EF030000}"/>
    <cellStyle name="Heading 2 8 2" xfId="1055" xr:uid="{00000000-0005-0000-0000-0000F0030000}"/>
    <cellStyle name="Heading 2 9" xfId="1056" xr:uid="{00000000-0005-0000-0000-0000F1030000}"/>
    <cellStyle name="Heading 2 9 2" xfId="1057" xr:uid="{00000000-0005-0000-0000-0000F2030000}"/>
    <cellStyle name="Heading 3 10" xfId="1058" xr:uid="{00000000-0005-0000-0000-0000F3030000}"/>
    <cellStyle name="Heading 3 2" xfId="73" xr:uid="{00000000-0005-0000-0000-0000F4030000}"/>
    <cellStyle name="Heading 3 2 2" xfId="1060" xr:uid="{00000000-0005-0000-0000-0000F5030000}"/>
    <cellStyle name="Heading 3 2 3" xfId="1059" xr:uid="{00000000-0005-0000-0000-0000F6030000}"/>
    <cellStyle name="Heading 3 3" xfId="1061" xr:uid="{00000000-0005-0000-0000-0000F7030000}"/>
    <cellStyle name="Heading 3 3 2" xfId="1062" xr:uid="{00000000-0005-0000-0000-0000F8030000}"/>
    <cellStyle name="Heading 3 4" xfId="1063" xr:uid="{00000000-0005-0000-0000-0000F9030000}"/>
    <cellStyle name="Heading 3 4 2" xfId="1064" xr:uid="{00000000-0005-0000-0000-0000FA030000}"/>
    <cellStyle name="Heading 3 5" xfId="1065" xr:uid="{00000000-0005-0000-0000-0000FB030000}"/>
    <cellStyle name="Heading 3 5 2" xfId="1066" xr:uid="{00000000-0005-0000-0000-0000FC030000}"/>
    <cellStyle name="Heading 3 6" xfId="1067" xr:uid="{00000000-0005-0000-0000-0000FD030000}"/>
    <cellStyle name="Heading 3 6 2" xfId="1068" xr:uid="{00000000-0005-0000-0000-0000FE030000}"/>
    <cellStyle name="Heading 3 7" xfId="1069" xr:uid="{00000000-0005-0000-0000-0000FF030000}"/>
    <cellStyle name="Heading 3 7 2" xfId="1070" xr:uid="{00000000-0005-0000-0000-000000040000}"/>
    <cellStyle name="Heading 3 8" xfId="1071" xr:uid="{00000000-0005-0000-0000-000001040000}"/>
    <cellStyle name="Heading 3 8 2" xfId="1072" xr:uid="{00000000-0005-0000-0000-000002040000}"/>
    <cellStyle name="Heading 3 9" xfId="1073" xr:uid="{00000000-0005-0000-0000-000003040000}"/>
    <cellStyle name="Heading 3 9 2" xfId="1074" xr:uid="{00000000-0005-0000-0000-000004040000}"/>
    <cellStyle name="Heading 4 10" xfId="1075" xr:uid="{00000000-0005-0000-0000-000005040000}"/>
    <cellStyle name="Heading 4 2" xfId="74" xr:uid="{00000000-0005-0000-0000-000006040000}"/>
    <cellStyle name="Heading 4 2 2" xfId="1077" xr:uid="{00000000-0005-0000-0000-000007040000}"/>
    <cellStyle name="Heading 4 2 3" xfId="1076" xr:uid="{00000000-0005-0000-0000-000008040000}"/>
    <cellStyle name="Heading 4 3" xfId="1078" xr:uid="{00000000-0005-0000-0000-000009040000}"/>
    <cellStyle name="Heading 4 3 2" xfId="1079" xr:uid="{00000000-0005-0000-0000-00000A040000}"/>
    <cellStyle name="Heading 4 4" xfId="1080" xr:uid="{00000000-0005-0000-0000-00000B040000}"/>
    <cellStyle name="Heading 4 4 2" xfId="1081" xr:uid="{00000000-0005-0000-0000-00000C040000}"/>
    <cellStyle name="Heading 4 5" xfId="1082" xr:uid="{00000000-0005-0000-0000-00000D040000}"/>
    <cellStyle name="Heading 4 5 2" xfId="1083" xr:uid="{00000000-0005-0000-0000-00000E040000}"/>
    <cellStyle name="Heading 4 6" xfId="1084" xr:uid="{00000000-0005-0000-0000-00000F040000}"/>
    <cellStyle name="Heading 4 6 2" xfId="1085" xr:uid="{00000000-0005-0000-0000-000010040000}"/>
    <cellStyle name="Heading 4 7" xfId="1086" xr:uid="{00000000-0005-0000-0000-000011040000}"/>
    <cellStyle name="Heading 4 7 2" xfId="1087" xr:uid="{00000000-0005-0000-0000-000012040000}"/>
    <cellStyle name="Heading 4 8" xfId="1088" xr:uid="{00000000-0005-0000-0000-000013040000}"/>
    <cellStyle name="Heading 4 8 2" xfId="1089" xr:uid="{00000000-0005-0000-0000-000014040000}"/>
    <cellStyle name="Heading 4 9" xfId="1090" xr:uid="{00000000-0005-0000-0000-000015040000}"/>
    <cellStyle name="Heading 4 9 2" xfId="1091" xr:uid="{00000000-0005-0000-0000-000016040000}"/>
    <cellStyle name="heading 5" xfId="27" xr:uid="{00000000-0005-0000-0000-000017040000}"/>
    <cellStyle name="Hiperhivatkozás" xfId="1092" xr:uid="{00000000-0005-0000-0000-000018040000}"/>
    <cellStyle name="Hiperhivatkozás 2" xfId="1093" xr:uid="{00000000-0005-0000-0000-000019040000}"/>
    <cellStyle name="Hipervínculo_IIF" xfId="186" xr:uid="{00000000-0005-0000-0000-00001A040000}"/>
    <cellStyle name="Hyperlink" xfId="2299" builtinId="8"/>
    <cellStyle name="Hyperlink 2" xfId="84" xr:uid="{00000000-0005-0000-0000-00001C040000}"/>
    <cellStyle name="Hyperlink 2 2" xfId="188" xr:uid="{00000000-0005-0000-0000-00001D040000}"/>
    <cellStyle name="Hyperlink 2 2 2" xfId="1094" xr:uid="{00000000-0005-0000-0000-00001E040000}"/>
    <cellStyle name="Hyperlink 2 2 2 2" xfId="1095" xr:uid="{00000000-0005-0000-0000-00001F040000}"/>
    <cellStyle name="Hyperlink 2 2 3" xfId="1096" xr:uid="{00000000-0005-0000-0000-000020040000}"/>
    <cellStyle name="Hyperlink 2 2 3 2" xfId="1097" xr:uid="{00000000-0005-0000-0000-000021040000}"/>
    <cellStyle name="Hyperlink 2 2 4" xfId="1098" xr:uid="{00000000-0005-0000-0000-000022040000}"/>
    <cellStyle name="Hyperlink 2 2 5" xfId="1099" xr:uid="{00000000-0005-0000-0000-000023040000}"/>
    <cellStyle name="Hyperlink 2 3" xfId="1100" xr:uid="{00000000-0005-0000-0000-000024040000}"/>
    <cellStyle name="Hyperlink 2 3 2" xfId="1101" xr:uid="{00000000-0005-0000-0000-000025040000}"/>
    <cellStyle name="Hyperlink 2 4" xfId="1102" xr:uid="{00000000-0005-0000-0000-000026040000}"/>
    <cellStyle name="Hyperlink 2 5" xfId="1103" xr:uid="{00000000-0005-0000-0000-000027040000}"/>
    <cellStyle name="Hyperlink 2 6" xfId="187" xr:uid="{00000000-0005-0000-0000-000028040000}"/>
    <cellStyle name="Hyperlink 2 7" xfId="2104" xr:uid="{00000000-0005-0000-0000-000029040000}"/>
    <cellStyle name="Hyperlink 3" xfId="94" xr:uid="{00000000-0005-0000-0000-00002A040000}"/>
    <cellStyle name="Hyperlink 3 2" xfId="1105" xr:uid="{00000000-0005-0000-0000-00002B040000}"/>
    <cellStyle name="Hyperlink 3 2 2" xfId="1106" xr:uid="{00000000-0005-0000-0000-00002C040000}"/>
    <cellStyle name="Hyperlink 3 3" xfId="1107" xr:uid="{00000000-0005-0000-0000-00002D040000}"/>
    <cellStyle name="Hyperlink 3 3 2" xfId="29" xr:uid="{00000000-0005-0000-0000-00002E040000}"/>
    <cellStyle name="Hyperlink 3 4" xfId="1108" xr:uid="{00000000-0005-0000-0000-00002F040000}"/>
    <cellStyle name="Hyperlink 3 5" xfId="1104" xr:uid="{00000000-0005-0000-0000-000030040000}"/>
    <cellStyle name="Hyperlink 3 6" xfId="2096" xr:uid="{00000000-0005-0000-0000-000031040000}"/>
    <cellStyle name="Hyperlink 4" xfId="1109" xr:uid="{00000000-0005-0000-0000-000032040000}"/>
    <cellStyle name="Hyperlink 4 2" xfId="1110" xr:uid="{00000000-0005-0000-0000-000033040000}"/>
    <cellStyle name="Hyperlink 5" xfId="253" xr:uid="{00000000-0005-0000-0000-000034040000}"/>
    <cellStyle name="Hyperlink 6" xfId="2102" xr:uid="{00000000-0005-0000-0000-000035040000}"/>
    <cellStyle name="Hyperlink 7" xfId="2239" xr:uid="{00000000-0005-0000-0000-000036040000}"/>
    <cellStyle name="Hyperlink seguido_NFGC_SPE_1995_2003" xfId="1111" xr:uid="{00000000-0005-0000-0000-000037040000}"/>
    <cellStyle name="Îáû÷íûé_Table16" xfId="1112" xr:uid="{00000000-0005-0000-0000-000038040000}"/>
    <cellStyle name="imf-one decimal" xfId="189" xr:uid="{00000000-0005-0000-0000-000039040000}"/>
    <cellStyle name="imf-one decimal 2" xfId="1113" xr:uid="{00000000-0005-0000-0000-00003A040000}"/>
    <cellStyle name="imf-zero decimal" xfId="190" xr:uid="{00000000-0005-0000-0000-00003B040000}"/>
    <cellStyle name="imf-zero decimal 2" xfId="1114" xr:uid="{00000000-0005-0000-0000-00003C040000}"/>
    <cellStyle name="Incorrecto" xfId="191" xr:uid="{00000000-0005-0000-0000-00003D040000}"/>
    <cellStyle name="Input [yellow]" xfId="192" xr:uid="{00000000-0005-0000-0000-00003E040000}"/>
    <cellStyle name="Input [yellow] 2" xfId="2247" xr:uid="{00000000-0005-0000-0000-00003F040000}"/>
    <cellStyle name="Input 10" xfId="1115" xr:uid="{00000000-0005-0000-0000-000040040000}"/>
    <cellStyle name="Input 10 2" xfId="1116" xr:uid="{00000000-0005-0000-0000-000041040000}"/>
    <cellStyle name="Input 10 2 2" xfId="2154" xr:uid="{00000000-0005-0000-0000-000042040000}"/>
    <cellStyle name="Input 10 3" xfId="2153" xr:uid="{00000000-0005-0000-0000-000043040000}"/>
    <cellStyle name="Input 11" xfId="1117" xr:uid="{00000000-0005-0000-0000-000044040000}"/>
    <cellStyle name="Input 11 2" xfId="1118" xr:uid="{00000000-0005-0000-0000-000045040000}"/>
    <cellStyle name="Input 11 2 2" xfId="2156" xr:uid="{00000000-0005-0000-0000-000046040000}"/>
    <cellStyle name="Input 11 3" xfId="2155" xr:uid="{00000000-0005-0000-0000-000047040000}"/>
    <cellStyle name="Input 12" xfId="1119" xr:uid="{00000000-0005-0000-0000-000048040000}"/>
    <cellStyle name="Input 12 2" xfId="1120" xr:uid="{00000000-0005-0000-0000-000049040000}"/>
    <cellStyle name="Input 12 2 2" xfId="2158" xr:uid="{00000000-0005-0000-0000-00004A040000}"/>
    <cellStyle name="Input 12 3" xfId="2157" xr:uid="{00000000-0005-0000-0000-00004B040000}"/>
    <cellStyle name="Input 13" xfId="1121" xr:uid="{00000000-0005-0000-0000-00004C040000}"/>
    <cellStyle name="Input 13 2" xfId="1122" xr:uid="{00000000-0005-0000-0000-00004D040000}"/>
    <cellStyle name="Input 13 2 2" xfId="2160" xr:uid="{00000000-0005-0000-0000-00004E040000}"/>
    <cellStyle name="Input 13 3" xfId="2159" xr:uid="{00000000-0005-0000-0000-00004F040000}"/>
    <cellStyle name="Input 14" xfId="1123" xr:uid="{00000000-0005-0000-0000-000050040000}"/>
    <cellStyle name="Input 14 2" xfId="1124" xr:uid="{00000000-0005-0000-0000-000051040000}"/>
    <cellStyle name="Input 14 2 2" xfId="2162" xr:uid="{00000000-0005-0000-0000-000052040000}"/>
    <cellStyle name="Input 14 3" xfId="2161" xr:uid="{00000000-0005-0000-0000-000053040000}"/>
    <cellStyle name="Input 15" xfId="1125" xr:uid="{00000000-0005-0000-0000-000054040000}"/>
    <cellStyle name="Input 15 2" xfId="1126" xr:uid="{00000000-0005-0000-0000-000055040000}"/>
    <cellStyle name="Input 15 2 2" xfId="2164" xr:uid="{00000000-0005-0000-0000-000056040000}"/>
    <cellStyle name="Input 15 3" xfId="2163" xr:uid="{00000000-0005-0000-0000-000057040000}"/>
    <cellStyle name="Input 16" xfId="1127" xr:uid="{00000000-0005-0000-0000-000058040000}"/>
    <cellStyle name="Input 16 2" xfId="1128" xr:uid="{00000000-0005-0000-0000-000059040000}"/>
    <cellStyle name="Input 16 2 2" xfId="2166" xr:uid="{00000000-0005-0000-0000-00005A040000}"/>
    <cellStyle name="Input 16 3" xfId="2165" xr:uid="{00000000-0005-0000-0000-00005B040000}"/>
    <cellStyle name="Input 17" xfId="1129" xr:uid="{00000000-0005-0000-0000-00005C040000}"/>
    <cellStyle name="Input 17 2" xfId="1130" xr:uid="{00000000-0005-0000-0000-00005D040000}"/>
    <cellStyle name="Input 17 2 2" xfId="2168" xr:uid="{00000000-0005-0000-0000-00005E040000}"/>
    <cellStyle name="Input 17 3" xfId="2167" xr:uid="{00000000-0005-0000-0000-00005F040000}"/>
    <cellStyle name="Input 18" xfId="1131" xr:uid="{00000000-0005-0000-0000-000060040000}"/>
    <cellStyle name="Input 18 2" xfId="2169" xr:uid="{00000000-0005-0000-0000-000061040000}"/>
    <cellStyle name="Input 19" xfId="1132" xr:uid="{00000000-0005-0000-0000-000062040000}"/>
    <cellStyle name="Input 19 2" xfId="2170" xr:uid="{00000000-0005-0000-0000-000063040000}"/>
    <cellStyle name="Input 2" xfId="75" xr:uid="{00000000-0005-0000-0000-000064040000}"/>
    <cellStyle name="Input 2 2" xfId="1134" xr:uid="{00000000-0005-0000-0000-000065040000}"/>
    <cellStyle name="Input 2 2 2" xfId="2172" xr:uid="{00000000-0005-0000-0000-000066040000}"/>
    <cellStyle name="Input 2 3" xfId="1133" xr:uid="{00000000-0005-0000-0000-000067040000}"/>
    <cellStyle name="Input 2 4" xfId="2171" xr:uid="{00000000-0005-0000-0000-000068040000}"/>
    <cellStyle name="Input 20" xfId="2233" xr:uid="{00000000-0005-0000-0000-000069040000}"/>
    <cellStyle name="Input 21" xfId="2234" xr:uid="{00000000-0005-0000-0000-00006A040000}"/>
    <cellStyle name="Input 22" xfId="2244" xr:uid="{00000000-0005-0000-0000-00006B040000}"/>
    <cellStyle name="Input 3" xfId="1135" xr:uid="{00000000-0005-0000-0000-00006C040000}"/>
    <cellStyle name="Input 3 2" xfId="1136" xr:uid="{00000000-0005-0000-0000-00006D040000}"/>
    <cellStyle name="Input 3 2 2" xfId="2174" xr:uid="{00000000-0005-0000-0000-00006E040000}"/>
    <cellStyle name="Input 3 3" xfId="2173" xr:uid="{00000000-0005-0000-0000-00006F040000}"/>
    <cellStyle name="Input 4" xfId="1137" xr:uid="{00000000-0005-0000-0000-000070040000}"/>
    <cellStyle name="Input 4 2" xfId="1138" xr:uid="{00000000-0005-0000-0000-000071040000}"/>
    <cellStyle name="Input 4 2 2" xfId="2176" xr:uid="{00000000-0005-0000-0000-000072040000}"/>
    <cellStyle name="Input 4 3" xfId="2175" xr:uid="{00000000-0005-0000-0000-000073040000}"/>
    <cellStyle name="Input 5" xfId="1139" xr:uid="{00000000-0005-0000-0000-000074040000}"/>
    <cellStyle name="Input 5 2" xfId="1140" xr:uid="{00000000-0005-0000-0000-000075040000}"/>
    <cellStyle name="Input 5 2 2" xfId="2178" xr:uid="{00000000-0005-0000-0000-000076040000}"/>
    <cellStyle name="Input 5 3" xfId="2177" xr:uid="{00000000-0005-0000-0000-000077040000}"/>
    <cellStyle name="Input 6" xfId="1141" xr:uid="{00000000-0005-0000-0000-000078040000}"/>
    <cellStyle name="Input 6 2" xfId="1142" xr:uid="{00000000-0005-0000-0000-000079040000}"/>
    <cellStyle name="Input 6 2 2" xfId="2180" xr:uid="{00000000-0005-0000-0000-00007A040000}"/>
    <cellStyle name="Input 6 3" xfId="2179" xr:uid="{00000000-0005-0000-0000-00007B040000}"/>
    <cellStyle name="Input 7" xfId="1143" xr:uid="{00000000-0005-0000-0000-00007C040000}"/>
    <cellStyle name="Input 7 2" xfId="1144" xr:uid="{00000000-0005-0000-0000-00007D040000}"/>
    <cellStyle name="Input 7 2 2" xfId="2182" xr:uid="{00000000-0005-0000-0000-00007E040000}"/>
    <cellStyle name="Input 7 3" xfId="2181" xr:uid="{00000000-0005-0000-0000-00007F040000}"/>
    <cellStyle name="Input 8" xfId="1145" xr:uid="{00000000-0005-0000-0000-000080040000}"/>
    <cellStyle name="Input 8 2" xfId="1146" xr:uid="{00000000-0005-0000-0000-000081040000}"/>
    <cellStyle name="Input 8 2 2" xfId="2184" xr:uid="{00000000-0005-0000-0000-000082040000}"/>
    <cellStyle name="Input 8 3" xfId="2183" xr:uid="{00000000-0005-0000-0000-000083040000}"/>
    <cellStyle name="Input 9" xfId="1147" xr:uid="{00000000-0005-0000-0000-000084040000}"/>
    <cellStyle name="Input 9 2" xfId="1148" xr:uid="{00000000-0005-0000-0000-000085040000}"/>
    <cellStyle name="Input 9 2 2" xfId="2186" xr:uid="{00000000-0005-0000-0000-000086040000}"/>
    <cellStyle name="Input 9 3" xfId="2185" xr:uid="{00000000-0005-0000-0000-000087040000}"/>
    <cellStyle name="Input Cells" xfId="193" xr:uid="{00000000-0005-0000-0000-000088040000}"/>
    <cellStyle name="JPY" xfId="1149" xr:uid="{00000000-0005-0000-0000-000089040000}"/>
    <cellStyle name="JPY 2" xfId="1150" xr:uid="{00000000-0005-0000-0000-00008A040000}"/>
    <cellStyle name="Linked Cell 10" xfId="1151" xr:uid="{00000000-0005-0000-0000-00008B040000}"/>
    <cellStyle name="Linked Cell 2" xfId="76" xr:uid="{00000000-0005-0000-0000-00008C040000}"/>
    <cellStyle name="Linked Cell 2 2" xfId="1153" xr:uid="{00000000-0005-0000-0000-00008D040000}"/>
    <cellStyle name="Linked Cell 2 3" xfId="1152" xr:uid="{00000000-0005-0000-0000-00008E040000}"/>
    <cellStyle name="Linked Cell 3" xfId="1154" xr:uid="{00000000-0005-0000-0000-00008F040000}"/>
    <cellStyle name="Linked Cell 3 2" xfId="1155" xr:uid="{00000000-0005-0000-0000-000090040000}"/>
    <cellStyle name="Linked Cell 4" xfId="1156" xr:uid="{00000000-0005-0000-0000-000091040000}"/>
    <cellStyle name="Linked Cell 4 2" xfId="1157" xr:uid="{00000000-0005-0000-0000-000092040000}"/>
    <cellStyle name="Linked Cell 5" xfId="1158" xr:uid="{00000000-0005-0000-0000-000093040000}"/>
    <cellStyle name="Linked Cell 5 2" xfId="1159" xr:uid="{00000000-0005-0000-0000-000094040000}"/>
    <cellStyle name="Linked Cell 6" xfId="1160" xr:uid="{00000000-0005-0000-0000-000095040000}"/>
    <cellStyle name="Linked Cell 6 2" xfId="1161" xr:uid="{00000000-0005-0000-0000-000096040000}"/>
    <cellStyle name="Linked Cell 7" xfId="1162" xr:uid="{00000000-0005-0000-0000-000097040000}"/>
    <cellStyle name="Linked Cell 7 2" xfId="1163" xr:uid="{00000000-0005-0000-0000-000098040000}"/>
    <cellStyle name="Linked Cell 8" xfId="1164" xr:uid="{00000000-0005-0000-0000-000099040000}"/>
    <cellStyle name="Linked Cell 8 2" xfId="1165" xr:uid="{00000000-0005-0000-0000-00009A040000}"/>
    <cellStyle name="Linked Cell 9" xfId="1166" xr:uid="{00000000-0005-0000-0000-00009B040000}"/>
    <cellStyle name="Linked Cell 9 2" xfId="1167" xr:uid="{00000000-0005-0000-0000-00009C040000}"/>
    <cellStyle name="Linked Cells" xfId="194" xr:uid="{00000000-0005-0000-0000-00009D040000}"/>
    <cellStyle name="MacroCode" xfId="195" xr:uid="{00000000-0005-0000-0000-00009E040000}"/>
    <cellStyle name="MacroCode 2" xfId="2187" xr:uid="{00000000-0005-0000-0000-00009F040000}"/>
    <cellStyle name="Már látott hiperhivatkozás" xfId="1168" xr:uid="{00000000-0005-0000-0000-0000A0040000}"/>
    <cellStyle name="Már látott hiperhivatkozás 2" xfId="1169" xr:uid="{00000000-0005-0000-0000-0000A1040000}"/>
    <cellStyle name="Millares [0]_11.1.3. bis" xfId="245" xr:uid="{00000000-0005-0000-0000-0000A2040000}"/>
    <cellStyle name="Millares_11.1.3. bis" xfId="246" xr:uid="{00000000-0005-0000-0000-0000A3040000}"/>
    <cellStyle name="Milliers [0]_!!!GO" xfId="196" xr:uid="{00000000-0005-0000-0000-0000A4040000}"/>
    <cellStyle name="Milliers_!!!GO" xfId="197" xr:uid="{00000000-0005-0000-0000-0000A5040000}"/>
    <cellStyle name="mitP" xfId="1170" xr:uid="{00000000-0005-0000-0000-0000A6040000}"/>
    <cellStyle name="Moeda [0]_%PIB" xfId="1171" xr:uid="{00000000-0005-0000-0000-0000A7040000}"/>
    <cellStyle name="Moeda_%PIB" xfId="1172" xr:uid="{00000000-0005-0000-0000-0000A8040000}"/>
    <cellStyle name="Moeda0" xfId="1173" xr:uid="{00000000-0005-0000-0000-0000A9040000}"/>
    <cellStyle name="Moneda [0]_11.1.3. bis" xfId="247" xr:uid="{00000000-0005-0000-0000-0000AA040000}"/>
    <cellStyle name="Moneda_11.1.3. bis" xfId="248" xr:uid="{00000000-0005-0000-0000-0000AB040000}"/>
    <cellStyle name="Monétaire [0]_!!!GO" xfId="198" xr:uid="{00000000-0005-0000-0000-0000AC040000}"/>
    <cellStyle name="Monétaire_!!!GO" xfId="199" xr:uid="{00000000-0005-0000-0000-0000AD040000}"/>
    <cellStyle name="MONETARIO" xfId="200" xr:uid="{00000000-0005-0000-0000-0000AE040000}"/>
    <cellStyle name="MTW" xfId="1174" xr:uid="{00000000-0005-0000-0000-0000AF040000}"/>
    <cellStyle name="Navadno_Slo" xfId="1175" xr:uid="{00000000-0005-0000-0000-0000B0040000}"/>
    <cellStyle name="Neutral 10" xfId="1176" xr:uid="{00000000-0005-0000-0000-0000B1040000}"/>
    <cellStyle name="Neutral 10 2" xfId="1177" xr:uid="{00000000-0005-0000-0000-0000B2040000}"/>
    <cellStyle name="Neutral 11" xfId="1178" xr:uid="{00000000-0005-0000-0000-0000B3040000}"/>
    <cellStyle name="Neutral 2" xfId="77" xr:uid="{00000000-0005-0000-0000-0000B4040000}"/>
    <cellStyle name="Neutral 2 2" xfId="1180" xr:uid="{00000000-0005-0000-0000-0000B5040000}"/>
    <cellStyle name="Neutral 2 3" xfId="1179" xr:uid="{00000000-0005-0000-0000-0000B6040000}"/>
    <cellStyle name="Neutral 3" xfId="1181" xr:uid="{00000000-0005-0000-0000-0000B7040000}"/>
    <cellStyle name="Neutral 3 2" xfId="1182" xr:uid="{00000000-0005-0000-0000-0000B8040000}"/>
    <cellStyle name="Neutral 4" xfId="1183" xr:uid="{00000000-0005-0000-0000-0000B9040000}"/>
    <cellStyle name="Neutral 4 2" xfId="1184" xr:uid="{00000000-0005-0000-0000-0000BA040000}"/>
    <cellStyle name="Neutral 5" xfId="1185" xr:uid="{00000000-0005-0000-0000-0000BB040000}"/>
    <cellStyle name="Neutral 5 2" xfId="1186" xr:uid="{00000000-0005-0000-0000-0000BC040000}"/>
    <cellStyle name="Neutral 6" xfId="1187" xr:uid="{00000000-0005-0000-0000-0000BD040000}"/>
    <cellStyle name="Neutral 6 2" xfId="1188" xr:uid="{00000000-0005-0000-0000-0000BE040000}"/>
    <cellStyle name="Neutral 7" xfId="1189" xr:uid="{00000000-0005-0000-0000-0000BF040000}"/>
    <cellStyle name="Neutral 7 2" xfId="1190" xr:uid="{00000000-0005-0000-0000-0000C0040000}"/>
    <cellStyle name="Neutral 8" xfId="1191" xr:uid="{00000000-0005-0000-0000-0000C1040000}"/>
    <cellStyle name="Neutral 8 2" xfId="1192" xr:uid="{00000000-0005-0000-0000-0000C2040000}"/>
    <cellStyle name="Neutral 9" xfId="1193" xr:uid="{00000000-0005-0000-0000-0000C3040000}"/>
    <cellStyle name="Neutral 9 2" xfId="1194" xr:uid="{00000000-0005-0000-0000-0000C4040000}"/>
    <cellStyle name="no dec" xfId="201" xr:uid="{00000000-0005-0000-0000-0000C5040000}"/>
    <cellStyle name="No-definido" xfId="202" xr:uid="{00000000-0005-0000-0000-0000C6040000}"/>
    <cellStyle name="Non défini" xfId="1195" xr:uid="{00000000-0005-0000-0000-0000C7040000}"/>
    <cellStyle name="Non défini 2" xfId="1196" xr:uid="{00000000-0005-0000-0000-0000C8040000}"/>
    <cellStyle name="Normaali_CENTRAL" xfId="1197" xr:uid="{00000000-0005-0000-0000-0000C9040000}"/>
    <cellStyle name="Normal" xfId="0" builtinId="0"/>
    <cellStyle name="Normal - Modelo1" xfId="203" xr:uid="{00000000-0005-0000-0000-0000CB040000}"/>
    <cellStyle name="Normal - Style1" xfId="204" xr:uid="{00000000-0005-0000-0000-0000CC040000}"/>
    <cellStyle name="Normal - Style1 10" xfId="1198" xr:uid="{00000000-0005-0000-0000-0000CD040000}"/>
    <cellStyle name="Normal - Style1 2" xfId="1199" xr:uid="{00000000-0005-0000-0000-0000CE040000}"/>
    <cellStyle name="Normal - Style1 2 2" xfId="1200" xr:uid="{00000000-0005-0000-0000-0000CF040000}"/>
    <cellStyle name="Normal - Style1 2 2 2" xfId="1201" xr:uid="{00000000-0005-0000-0000-0000D0040000}"/>
    <cellStyle name="Normal - Style1 2 3" xfId="1202" xr:uid="{00000000-0005-0000-0000-0000D1040000}"/>
    <cellStyle name="Normal - Style1 3" xfId="1203" xr:uid="{00000000-0005-0000-0000-0000D2040000}"/>
    <cellStyle name="Normal - Style1 4" xfId="1204" xr:uid="{00000000-0005-0000-0000-0000D3040000}"/>
    <cellStyle name="Normal - Style1 5" xfId="1205" xr:uid="{00000000-0005-0000-0000-0000D4040000}"/>
    <cellStyle name="Normal - Style1 6" xfId="1206" xr:uid="{00000000-0005-0000-0000-0000D5040000}"/>
    <cellStyle name="Normal - Style1 7" xfId="1207" xr:uid="{00000000-0005-0000-0000-0000D6040000}"/>
    <cellStyle name="Normal - Style1 8" xfId="1208" xr:uid="{00000000-0005-0000-0000-0000D7040000}"/>
    <cellStyle name="Normal - Style1 9" xfId="1209" xr:uid="{00000000-0005-0000-0000-0000D8040000}"/>
    <cellStyle name="Normal - Style2" xfId="205" xr:uid="{00000000-0005-0000-0000-0000D9040000}"/>
    <cellStyle name="Normal - Style2 2" xfId="1210" xr:uid="{00000000-0005-0000-0000-0000DA040000}"/>
    <cellStyle name="Normal - Style3" xfId="1211" xr:uid="{00000000-0005-0000-0000-0000DB040000}"/>
    <cellStyle name="Normal - Style3 2" xfId="1212" xr:uid="{00000000-0005-0000-0000-0000DC040000}"/>
    <cellStyle name="Normal - Style4" xfId="1213" xr:uid="{00000000-0005-0000-0000-0000DD040000}"/>
    <cellStyle name="Normal - Style4 2" xfId="106" xr:uid="{00000000-0005-0000-0000-0000DE040000}"/>
    <cellStyle name="Normal 10" xfId="107" xr:uid="{00000000-0005-0000-0000-0000DF040000}"/>
    <cellStyle name="Normal 10 10" xfId="10" xr:uid="{00000000-0005-0000-0000-0000E0040000}"/>
    <cellStyle name="Normal 10 10 2" xfId="2090" xr:uid="{00000000-0005-0000-0000-0000E1040000}"/>
    <cellStyle name="Normal 10 2" xfId="33" xr:uid="{00000000-0005-0000-0000-0000E2040000}"/>
    <cellStyle name="Normal 10 2 2" xfId="1215" xr:uid="{00000000-0005-0000-0000-0000E3040000}"/>
    <cellStyle name="Normal 10 2 3" xfId="1214" xr:uid="{00000000-0005-0000-0000-0000E4040000}"/>
    <cellStyle name="Normal 10 3" xfId="1216" xr:uid="{00000000-0005-0000-0000-0000E5040000}"/>
    <cellStyle name="Normal 10 4" xfId="1217" xr:uid="{00000000-0005-0000-0000-0000E6040000}"/>
    <cellStyle name="Normal 10 5" xfId="206" xr:uid="{00000000-0005-0000-0000-0000E7040000}"/>
    <cellStyle name="Normal 100" xfId="1218" xr:uid="{00000000-0005-0000-0000-0000E8040000}"/>
    <cellStyle name="Normal 100 2" xfId="1219" xr:uid="{00000000-0005-0000-0000-0000E9040000}"/>
    <cellStyle name="Normal 101" xfId="1220" xr:uid="{00000000-0005-0000-0000-0000EA040000}"/>
    <cellStyle name="Normal 101 2" xfId="1221" xr:uid="{00000000-0005-0000-0000-0000EB040000}"/>
    <cellStyle name="Normal 102" xfId="1222" xr:uid="{00000000-0005-0000-0000-0000EC040000}"/>
    <cellStyle name="Normal 102 2" xfId="1223" xr:uid="{00000000-0005-0000-0000-0000ED040000}"/>
    <cellStyle name="Normal 103" xfId="1224" xr:uid="{00000000-0005-0000-0000-0000EE040000}"/>
    <cellStyle name="Normal 103 2" xfId="1225" xr:uid="{00000000-0005-0000-0000-0000EF040000}"/>
    <cellStyle name="Normal 104" xfId="1226" xr:uid="{00000000-0005-0000-0000-0000F0040000}"/>
    <cellStyle name="Normal 104 2" xfId="1227" xr:uid="{00000000-0005-0000-0000-0000F1040000}"/>
    <cellStyle name="Normal 105" xfId="1228" xr:uid="{00000000-0005-0000-0000-0000F2040000}"/>
    <cellStyle name="Normal 105 2" xfId="1229" xr:uid="{00000000-0005-0000-0000-0000F3040000}"/>
    <cellStyle name="Normal 106" xfId="1230" xr:uid="{00000000-0005-0000-0000-0000F4040000}"/>
    <cellStyle name="Normal 106 2" xfId="1231" xr:uid="{00000000-0005-0000-0000-0000F5040000}"/>
    <cellStyle name="Normal 107" xfId="1232" xr:uid="{00000000-0005-0000-0000-0000F6040000}"/>
    <cellStyle name="Normal 107 2" xfId="1233" xr:uid="{00000000-0005-0000-0000-0000F7040000}"/>
    <cellStyle name="Normal 108" xfId="1234" xr:uid="{00000000-0005-0000-0000-0000F8040000}"/>
    <cellStyle name="Normal 108 2" xfId="1235" xr:uid="{00000000-0005-0000-0000-0000F9040000}"/>
    <cellStyle name="Normal 109" xfId="1236" xr:uid="{00000000-0005-0000-0000-0000FA040000}"/>
    <cellStyle name="Normal 109 2" xfId="1237" xr:uid="{00000000-0005-0000-0000-0000FB040000}"/>
    <cellStyle name="Normal 11" xfId="108" xr:uid="{00000000-0005-0000-0000-0000FC040000}"/>
    <cellStyle name="Normal 11 2" xfId="1239" xr:uid="{00000000-0005-0000-0000-0000FD040000}"/>
    <cellStyle name="Normal 11 2 2" xfId="1240" xr:uid="{00000000-0005-0000-0000-0000FE040000}"/>
    <cellStyle name="Normal 11 3" xfId="1241" xr:uid="{00000000-0005-0000-0000-0000FF040000}"/>
    <cellStyle name="Normal 11 4" xfId="1242" xr:uid="{00000000-0005-0000-0000-000000050000}"/>
    <cellStyle name="Normal 11 5" xfId="1238" xr:uid="{00000000-0005-0000-0000-000001050000}"/>
    <cellStyle name="Normal 11 6" xfId="2120" xr:uid="{00000000-0005-0000-0000-000002050000}"/>
    <cellStyle name="Normal 110" xfId="1243" xr:uid="{00000000-0005-0000-0000-000003050000}"/>
    <cellStyle name="Normal 110 2" xfId="1244" xr:uid="{00000000-0005-0000-0000-000004050000}"/>
    <cellStyle name="Normal 111" xfId="1245" xr:uid="{00000000-0005-0000-0000-000005050000}"/>
    <cellStyle name="Normal 111 2" xfId="1246" xr:uid="{00000000-0005-0000-0000-000006050000}"/>
    <cellStyle name="Normal 112" xfId="1247" xr:uid="{00000000-0005-0000-0000-000007050000}"/>
    <cellStyle name="Normal 112 2" xfId="1248" xr:uid="{00000000-0005-0000-0000-000008050000}"/>
    <cellStyle name="Normal 113" xfId="1249" xr:uid="{00000000-0005-0000-0000-000009050000}"/>
    <cellStyle name="Normal 113 2" xfId="1250" xr:uid="{00000000-0005-0000-0000-00000A050000}"/>
    <cellStyle name="Normal 114" xfId="1251" xr:uid="{00000000-0005-0000-0000-00000B050000}"/>
    <cellStyle name="Normal 114 2" xfId="1252" xr:uid="{00000000-0005-0000-0000-00000C050000}"/>
    <cellStyle name="Normal 115" xfId="1253" xr:uid="{00000000-0005-0000-0000-00000D050000}"/>
    <cellStyle name="Normal 115 2" xfId="1254" xr:uid="{00000000-0005-0000-0000-00000E050000}"/>
    <cellStyle name="Normal 116" xfId="1255" xr:uid="{00000000-0005-0000-0000-00000F050000}"/>
    <cellStyle name="Normal 116 2" xfId="1256" xr:uid="{00000000-0005-0000-0000-000010050000}"/>
    <cellStyle name="Normal 117" xfId="1257" xr:uid="{00000000-0005-0000-0000-000011050000}"/>
    <cellStyle name="Normal 117 2" xfId="1258" xr:uid="{00000000-0005-0000-0000-000012050000}"/>
    <cellStyle name="Normal 118" xfId="1259" xr:uid="{00000000-0005-0000-0000-000013050000}"/>
    <cellStyle name="Normal 118 2" xfId="1260" xr:uid="{00000000-0005-0000-0000-000014050000}"/>
    <cellStyle name="Normal 119" xfId="1261" xr:uid="{00000000-0005-0000-0000-000015050000}"/>
    <cellStyle name="Normal 119 2" xfId="1262" xr:uid="{00000000-0005-0000-0000-000016050000}"/>
    <cellStyle name="Normal 12" xfId="109" xr:uid="{00000000-0005-0000-0000-000017050000}"/>
    <cellStyle name="Normal 12 2" xfId="1264" xr:uid="{00000000-0005-0000-0000-000018050000}"/>
    <cellStyle name="Normal 12 2 2" xfId="1265" xr:uid="{00000000-0005-0000-0000-000019050000}"/>
    <cellStyle name="Normal 12 3" xfId="1266" xr:uid="{00000000-0005-0000-0000-00001A050000}"/>
    <cellStyle name="Normal 12 3 2" xfId="1267" xr:uid="{00000000-0005-0000-0000-00001B050000}"/>
    <cellStyle name="Normal 12 4" xfId="1268" xr:uid="{00000000-0005-0000-0000-00001C050000}"/>
    <cellStyle name="Normal 12 5" xfId="1269" xr:uid="{00000000-0005-0000-0000-00001D050000}"/>
    <cellStyle name="Normal 12 6" xfId="1263" xr:uid="{00000000-0005-0000-0000-00001E050000}"/>
    <cellStyle name="Normal 120" xfId="1270" xr:uid="{00000000-0005-0000-0000-00001F050000}"/>
    <cellStyle name="Normal 120 2" xfId="1271" xr:uid="{00000000-0005-0000-0000-000020050000}"/>
    <cellStyle name="Normal 121" xfId="1272" xr:uid="{00000000-0005-0000-0000-000021050000}"/>
    <cellStyle name="Normal 121 2" xfId="1273" xr:uid="{00000000-0005-0000-0000-000022050000}"/>
    <cellStyle name="Normal 122" xfId="1274" xr:uid="{00000000-0005-0000-0000-000023050000}"/>
    <cellStyle name="Normal 122 2" xfId="1275" xr:uid="{00000000-0005-0000-0000-000024050000}"/>
    <cellStyle name="Normal 123" xfId="1276" xr:uid="{00000000-0005-0000-0000-000025050000}"/>
    <cellStyle name="Normal 123 2" xfId="1277" xr:uid="{00000000-0005-0000-0000-000026050000}"/>
    <cellStyle name="Normal 124" xfId="1278" xr:uid="{00000000-0005-0000-0000-000027050000}"/>
    <cellStyle name="Normal 124 2" xfId="1279" xr:uid="{00000000-0005-0000-0000-000028050000}"/>
    <cellStyle name="Normal 125" xfId="1280" xr:uid="{00000000-0005-0000-0000-000029050000}"/>
    <cellStyle name="Normal 125 2" xfId="1281" xr:uid="{00000000-0005-0000-0000-00002A050000}"/>
    <cellStyle name="Normal 126" xfId="1282" xr:uid="{00000000-0005-0000-0000-00002B050000}"/>
    <cellStyle name="Normal 126 2" xfId="1283" xr:uid="{00000000-0005-0000-0000-00002C050000}"/>
    <cellStyle name="Normal 127" xfId="1284" xr:uid="{00000000-0005-0000-0000-00002D050000}"/>
    <cellStyle name="Normal 127 2" xfId="1285" xr:uid="{00000000-0005-0000-0000-00002E050000}"/>
    <cellStyle name="Normal 128" xfId="1286" xr:uid="{00000000-0005-0000-0000-00002F050000}"/>
    <cellStyle name="Normal 128 2" xfId="1287" xr:uid="{00000000-0005-0000-0000-000030050000}"/>
    <cellStyle name="Normal 129" xfId="1288" xr:uid="{00000000-0005-0000-0000-000031050000}"/>
    <cellStyle name="Normal 129 2" xfId="1289" xr:uid="{00000000-0005-0000-0000-000032050000}"/>
    <cellStyle name="Normal 13" xfId="1290" xr:uid="{00000000-0005-0000-0000-000033050000}"/>
    <cellStyle name="Normal 13 2" xfId="1291" xr:uid="{00000000-0005-0000-0000-000034050000}"/>
    <cellStyle name="Normal 13 3" xfId="1292" xr:uid="{00000000-0005-0000-0000-000035050000}"/>
    <cellStyle name="Normal 130" xfId="1293" xr:uid="{00000000-0005-0000-0000-000036050000}"/>
    <cellStyle name="Normal 130 2" xfId="1294" xr:uid="{00000000-0005-0000-0000-000037050000}"/>
    <cellStyle name="Normal 131" xfId="1295" xr:uid="{00000000-0005-0000-0000-000038050000}"/>
    <cellStyle name="Normal 131 2" xfId="1296" xr:uid="{00000000-0005-0000-0000-000039050000}"/>
    <cellStyle name="Normal 132" xfId="1297" xr:uid="{00000000-0005-0000-0000-00003A050000}"/>
    <cellStyle name="Normal 132 2" xfId="1298" xr:uid="{00000000-0005-0000-0000-00003B050000}"/>
    <cellStyle name="Normal 133" xfId="1299" xr:uid="{00000000-0005-0000-0000-00003C050000}"/>
    <cellStyle name="Normal 133 2" xfId="1300" xr:uid="{00000000-0005-0000-0000-00003D050000}"/>
    <cellStyle name="Normal 134" xfId="1301" xr:uid="{00000000-0005-0000-0000-00003E050000}"/>
    <cellStyle name="Normal 134 2" xfId="1302" xr:uid="{00000000-0005-0000-0000-00003F050000}"/>
    <cellStyle name="Normal 135" xfId="1303" xr:uid="{00000000-0005-0000-0000-000040050000}"/>
    <cellStyle name="Normal 135 2" xfId="1304" xr:uid="{00000000-0005-0000-0000-000041050000}"/>
    <cellStyle name="Normal 136" xfId="1305" xr:uid="{00000000-0005-0000-0000-000042050000}"/>
    <cellStyle name="Normal 136 2" xfId="1306" xr:uid="{00000000-0005-0000-0000-000043050000}"/>
    <cellStyle name="Normal 137" xfId="1307" xr:uid="{00000000-0005-0000-0000-000044050000}"/>
    <cellStyle name="Normal 137 2" xfId="1308" xr:uid="{00000000-0005-0000-0000-000045050000}"/>
    <cellStyle name="Normal 138" xfId="1309" xr:uid="{00000000-0005-0000-0000-000046050000}"/>
    <cellStyle name="Normal 138 2" xfId="1310" xr:uid="{00000000-0005-0000-0000-000047050000}"/>
    <cellStyle name="Normal 139" xfId="1311" xr:uid="{00000000-0005-0000-0000-000048050000}"/>
    <cellStyle name="Normal 139 2" xfId="1312" xr:uid="{00000000-0005-0000-0000-000049050000}"/>
    <cellStyle name="Normal 14" xfId="1313" xr:uid="{00000000-0005-0000-0000-00004A050000}"/>
    <cellStyle name="Normal 14 2" xfId="1314" xr:uid="{00000000-0005-0000-0000-00004B050000}"/>
    <cellStyle name="Normal 14 2 2" xfId="251" xr:uid="{00000000-0005-0000-0000-00004C050000}"/>
    <cellStyle name="Normal 14 2 2 2" xfId="1315" xr:uid="{00000000-0005-0000-0000-00004D050000}"/>
    <cellStyle name="Normal 14 2 3" xfId="1316" xr:uid="{00000000-0005-0000-0000-00004E050000}"/>
    <cellStyle name="Normal 14 2 4" xfId="1317" xr:uid="{00000000-0005-0000-0000-00004F050000}"/>
    <cellStyle name="Normal 14 3" xfId="1318" xr:uid="{00000000-0005-0000-0000-000050050000}"/>
    <cellStyle name="Normal 14 4" xfId="1319" xr:uid="{00000000-0005-0000-0000-000051050000}"/>
    <cellStyle name="Normal 14 5" xfId="1320" xr:uid="{00000000-0005-0000-0000-000052050000}"/>
    <cellStyle name="Normal 140" xfId="1321" xr:uid="{00000000-0005-0000-0000-000053050000}"/>
    <cellStyle name="Normal 140 2" xfId="1322" xr:uid="{00000000-0005-0000-0000-000054050000}"/>
    <cellStyle name="Normal 140 3" xfId="1323" xr:uid="{00000000-0005-0000-0000-000055050000}"/>
    <cellStyle name="Normal 141" xfId="1324" xr:uid="{00000000-0005-0000-0000-000056050000}"/>
    <cellStyle name="Normal 141 2" xfId="1325" xr:uid="{00000000-0005-0000-0000-000057050000}"/>
    <cellStyle name="Normal 142" xfId="1326" xr:uid="{00000000-0005-0000-0000-000058050000}"/>
    <cellStyle name="Normal 142 2" xfId="1327" xr:uid="{00000000-0005-0000-0000-000059050000}"/>
    <cellStyle name="Normal 143" xfId="1328" xr:uid="{00000000-0005-0000-0000-00005A050000}"/>
    <cellStyle name="Normal 143 2" xfId="1329" xr:uid="{00000000-0005-0000-0000-00005B050000}"/>
    <cellStyle name="Normal 144" xfId="1330" xr:uid="{00000000-0005-0000-0000-00005C050000}"/>
    <cellStyle name="Normal 144 2" xfId="1331" xr:uid="{00000000-0005-0000-0000-00005D050000}"/>
    <cellStyle name="Normal 145" xfId="1332" xr:uid="{00000000-0005-0000-0000-00005E050000}"/>
    <cellStyle name="Normal 145 2" xfId="1333" xr:uid="{00000000-0005-0000-0000-00005F050000}"/>
    <cellStyle name="Normal 146" xfId="1334" xr:uid="{00000000-0005-0000-0000-000060050000}"/>
    <cellStyle name="Normal 146 2" xfId="1335" xr:uid="{00000000-0005-0000-0000-000061050000}"/>
    <cellStyle name="Normal 147" xfId="1336" xr:uid="{00000000-0005-0000-0000-000062050000}"/>
    <cellStyle name="Normal 147 2" xfId="1337" xr:uid="{00000000-0005-0000-0000-000063050000}"/>
    <cellStyle name="Normal 148" xfId="1338" xr:uid="{00000000-0005-0000-0000-000064050000}"/>
    <cellStyle name="Normal 148 2" xfId="1339" xr:uid="{00000000-0005-0000-0000-000065050000}"/>
    <cellStyle name="Normal 149" xfId="1340" xr:uid="{00000000-0005-0000-0000-000066050000}"/>
    <cellStyle name="Normal 149 2" xfId="1341" xr:uid="{00000000-0005-0000-0000-000067050000}"/>
    <cellStyle name="Normal 15" xfId="1342" xr:uid="{00000000-0005-0000-0000-000068050000}"/>
    <cellStyle name="Normal 15 2" xfId="1343" xr:uid="{00000000-0005-0000-0000-000069050000}"/>
    <cellStyle name="Normal 15 2 2" xfId="1344" xr:uid="{00000000-0005-0000-0000-00006A050000}"/>
    <cellStyle name="Normal 15 2 3" xfId="1345" xr:uid="{00000000-0005-0000-0000-00006B050000}"/>
    <cellStyle name="Normal 15 3" xfId="1346" xr:uid="{00000000-0005-0000-0000-00006C050000}"/>
    <cellStyle name="Normal 15 4" xfId="1347" xr:uid="{00000000-0005-0000-0000-00006D050000}"/>
    <cellStyle name="Normal 15 5" xfId="1348" xr:uid="{00000000-0005-0000-0000-00006E050000}"/>
    <cellStyle name="Normal 150" xfId="1349" xr:uid="{00000000-0005-0000-0000-00006F050000}"/>
    <cellStyle name="Normal 150 2" xfId="1350" xr:uid="{00000000-0005-0000-0000-000070050000}"/>
    <cellStyle name="Normal 151" xfId="1351" xr:uid="{00000000-0005-0000-0000-000071050000}"/>
    <cellStyle name="Normal 151 2" xfId="1352" xr:uid="{00000000-0005-0000-0000-000072050000}"/>
    <cellStyle name="Normal 152" xfId="1353" xr:uid="{00000000-0005-0000-0000-000073050000}"/>
    <cellStyle name="Normal 152 2" xfId="1354" xr:uid="{00000000-0005-0000-0000-000074050000}"/>
    <cellStyle name="Normal 153" xfId="1355" xr:uid="{00000000-0005-0000-0000-000075050000}"/>
    <cellStyle name="Normal 153 2" xfId="1356" xr:uid="{00000000-0005-0000-0000-000076050000}"/>
    <cellStyle name="Normal 154" xfId="1357" xr:uid="{00000000-0005-0000-0000-000077050000}"/>
    <cellStyle name="Normal 154 2" xfId="1358" xr:uid="{00000000-0005-0000-0000-000078050000}"/>
    <cellStyle name="Normal 155" xfId="1359" xr:uid="{00000000-0005-0000-0000-000079050000}"/>
    <cellStyle name="Normal 155 2" xfId="1360" xr:uid="{00000000-0005-0000-0000-00007A050000}"/>
    <cellStyle name="Normal 156" xfId="1361" xr:uid="{00000000-0005-0000-0000-00007B050000}"/>
    <cellStyle name="Normal 156 2" xfId="1362" xr:uid="{00000000-0005-0000-0000-00007C050000}"/>
    <cellStyle name="Normal 157" xfId="252" xr:uid="{00000000-0005-0000-0000-00007D050000}"/>
    <cellStyle name="Normal 157 2" xfId="1363" xr:uid="{00000000-0005-0000-0000-00007E050000}"/>
    <cellStyle name="Normal 158" xfId="1364" xr:uid="{00000000-0005-0000-0000-00007F050000}"/>
    <cellStyle name="Normal 159" xfId="1365" xr:uid="{00000000-0005-0000-0000-000080050000}"/>
    <cellStyle name="Normal 16" xfId="1366" xr:uid="{00000000-0005-0000-0000-000081050000}"/>
    <cellStyle name="Normal 16 2" xfId="1367" xr:uid="{00000000-0005-0000-0000-000082050000}"/>
    <cellStyle name="Normal 16 2 2" xfId="1368" xr:uid="{00000000-0005-0000-0000-000083050000}"/>
    <cellStyle name="Normal 16 2 3" xfId="1369" xr:uid="{00000000-0005-0000-0000-000084050000}"/>
    <cellStyle name="Normal 16 3" xfId="1370" xr:uid="{00000000-0005-0000-0000-000085050000}"/>
    <cellStyle name="Normal 16 4" xfId="1371" xr:uid="{00000000-0005-0000-0000-000086050000}"/>
    <cellStyle name="Normal 16 5" xfId="1372" xr:uid="{00000000-0005-0000-0000-000087050000}"/>
    <cellStyle name="Normal 160" xfId="1373" xr:uid="{00000000-0005-0000-0000-000088050000}"/>
    <cellStyle name="Normal 161" xfId="1374" xr:uid="{00000000-0005-0000-0000-000089050000}"/>
    <cellStyle name="Normal 162" xfId="1375" xr:uid="{00000000-0005-0000-0000-00008A050000}"/>
    <cellStyle name="Normal 163" xfId="1376" xr:uid="{00000000-0005-0000-0000-00008B050000}"/>
    <cellStyle name="Normal 164" xfId="1377" xr:uid="{00000000-0005-0000-0000-00008C050000}"/>
    <cellStyle name="Normal 165" xfId="1378" xr:uid="{00000000-0005-0000-0000-00008D050000}"/>
    <cellStyle name="Normal 166" xfId="1379" xr:uid="{00000000-0005-0000-0000-00008E050000}"/>
    <cellStyle name="Normal 167" xfId="2082" xr:uid="{00000000-0005-0000-0000-00008F050000}"/>
    <cellStyle name="Normal 168" xfId="105" xr:uid="{00000000-0005-0000-0000-000090050000}"/>
    <cellStyle name="Normal 168 2" xfId="2085" xr:uid="{00000000-0005-0000-0000-000091050000}"/>
    <cellStyle name="Normal 169" xfId="104" xr:uid="{00000000-0005-0000-0000-000092050000}"/>
    <cellStyle name="Normal 169 2" xfId="2087" xr:uid="{00000000-0005-0000-0000-000093050000}"/>
    <cellStyle name="Normal 169 3" xfId="2116" xr:uid="{00000000-0005-0000-0000-000094050000}"/>
    <cellStyle name="Normal 17" xfId="1380" xr:uid="{00000000-0005-0000-0000-000095050000}"/>
    <cellStyle name="Normal 17 2" xfId="1381" xr:uid="{00000000-0005-0000-0000-000096050000}"/>
    <cellStyle name="Normal 17 2 2" xfId="1382" xr:uid="{00000000-0005-0000-0000-000097050000}"/>
    <cellStyle name="Normal 17 2 3" xfId="1383" xr:uid="{00000000-0005-0000-0000-000098050000}"/>
    <cellStyle name="Normal 17 2 4" xfId="1384" xr:uid="{00000000-0005-0000-0000-000099050000}"/>
    <cellStyle name="Normal 17 3" xfId="1385" xr:uid="{00000000-0005-0000-0000-00009A050000}"/>
    <cellStyle name="Normal 17 3 2" xfId="1386" xr:uid="{00000000-0005-0000-0000-00009B050000}"/>
    <cellStyle name="Normal 17 4" xfId="1387" xr:uid="{00000000-0005-0000-0000-00009C050000}"/>
    <cellStyle name="Normal 17 4 2" xfId="1388" xr:uid="{00000000-0005-0000-0000-00009D050000}"/>
    <cellStyle name="Normal 17 5" xfId="1389" xr:uid="{00000000-0005-0000-0000-00009E050000}"/>
    <cellStyle name="Normal 17 6" xfId="1390" xr:uid="{00000000-0005-0000-0000-00009F050000}"/>
    <cellStyle name="Normal 17 7" xfId="1391" xr:uid="{00000000-0005-0000-0000-0000A0050000}"/>
    <cellStyle name="Normal 17 8" xfId="1392" xr:uid="{00000000-0005-0000-0000-0000A1050000}"/>
    <cellStyle name="Normal 170" xfId="2094" xr:uid="{00000000-0005-0000-0000-0000A2050000}"/>
    <cellStyle name="Normal 171" xfId="2097" xr:uid="{00000000-0005-0000-0000-0000A3050000}"/>
    <cellStyle name="Normal 172" xfId="2103" xr:uid="{00000000-0005-0000-0000-0000A4050000}"/>
    <cellStyle name="Normal 173" xfId="2107" xr:uid="{00000000-0005-0000-0000-0000A5050000}"/>
    <cellStyle name="Normal 174" xfId="2108" xr:uid="{00000000-0005-0000-0000-0000A6050000}"/>
    <cellStyle name="Normal 175" xfId="2109" xr:uid="{00000000-0005-0000-0000-0000A7050000}"/>
    <cellStyle name="Normal 176" xfId="2110" xr:uid="{00000000-0005-0000-0000-0000A8050000}"/>
    <cellStyle name="Normal 177" xfId="2115" xr:uid="{00000000-0005-0000-0000-0000A9050000}"/>
    <cellStyle name="Normal 178" xfId="2123" xr:uid="{00000000-0005-0000-0000-0000AA050000}"/>
    <cellStyle name="Normal 179" xfId="2127" xr:uid="{00000000-0005-0000-0000-0000AB050000}"/>
    <cellStyle name="Normal 18" xfId="1393" xr:uid="{00000000-0005-0000-0000-0000AC050000}"/>
    <cellStyle name="Normal 18 2" xfId="1394" xr:uid="{00000000-0005-0000-0000-0000AD050000}"/>
    <cellStyle name="Normal 18 3" xfId="1395" xr:uid="{00000000-0005-0000-0000-0000AE050000}"/>
    <cellStyle name="Normal 18 4" xfId="1396" xr:uid="{00000000-0005-0000-0000-0000AF050000}"/>
    <cellStyle name="Normal 180" xfId="2238" xr:uid="{00000000-0005-0000-0000-0000B0050000}"/>
    <cellStyle name="Normal 181" xfId="2230" xr:uid="{00000000-0005-0000-0000-0000B1050000}"/>
    <cellStyle name="Normal 182" xfId="2240" xr:uid="{00000000-0005-0000-0000-0000B2050000}"/>
    <cellStyle name="Normal 183" xfId="7" xr:uid="{00000000-0005-0000-0000-0000B3050000}"/>
    <cellStyle name="Normal 184" xfId="13" xr:uid="{00000000-0005-0000-0000-0000B4050000}"/>
    <cellStyle name="Normal 185" xfId="2258" xr:uid="{00000000-0005-0000-0000-0000B5050000}"/>
    <cellStyle name="Normal 186" xfId="2248" xr:uid="{00000000-0005-0000-0000-0000B6050000}"/>
    <cellStyle name="Normal 187" xfId="2255" xr:uid="{00000000-0005-0000-0000-0000B7050000}"/>
    <cellStyle name="Normal 188" xfId="2253" xr:uid="{00000000-0005-0000-0000-0000B8050000}"/>
    <cellStyle name="Normal 189" xfId="2259" xr:uid="{00000000-0005-0000-0000-0000B9050000}"/>
    <cellStyle name="Normal 19" xfId="1397" xr:uid="{00000000-0005-0000-0000-0000BA050000}"/>
    <cellStyle name="Normal 19 2" xfId="1398" xr:uid="{00000000-0005-0000-0000-0000BB050000}"/>
    <cellStyle name="Normal 19 3" xfId="1399" xr:uid="{00000000-0005-0000-0000-0000BC050000}"/>
    <cellStyle name="Normal 19 4" xfId="1400" xr:uid="{00000000-0005-0000-0000-0000BD050000}"/>
    <cellStyle name="Normal 190" xfId="2261" xr:uid="{00000000-0005-0000-0000-0000BE050000}"/>
    <cellStyle name="Normal 191" xfId="2263" xr:uid="{00000000-0005-0000-0000-0000BF050000}"/>
    <cellStyle name="Normal 192" xfId="2265" xr:uid="{00000000-0005-0000-0000-0000C0050000}"/>
    <cellStyle name="Normal 193" xfId="2267" xr:uid="{00000000-0005-0000-0000-0000C1050000}"/>
    <cellStyle name="Normal 194" xfId="2269" xr:uid="{00000000-0005-0000-0000-0000C2050000}"/>
    <cellStyle name="Normal 195" xfId="2271" xr:uid="{00000000-0005-0000-0000-0000C3050000}"/>
    <cellStyle name="Normal 196" xfId="2273" xr:uid="{00000000-0005-0000-0000-0000C4050000}"/>
    <cellStyle name="Normal 197" xfId="2275" xr:uid="{00000000-0005-0000-0000-0000C5050000}"/>
    <cellStyle name="Normal 198" xfId="2277" xr:uid="{00000000-0005-0000-0000-0000C6050000}"/>
    <cellStyle name="Normal 199" xfId="2279" xr:uid="{00000000-0005-0000-0000-0000C7050000}"/>
    <cellStyle name="Normal 2" xfId="8" xr:uid="{00000000-0005-0000-0000-0000C8050000}"/>
    <cellStyle name="Normal 2 10" xfId="24" xr:uid="{00000000-0005-0000-0000-0000C9050000}"/>
    <cellStyle name="Normal 2 11" xfId="111" xr:uid="{00000000-0005-0000-0000-0000CA050000}"/>
    <cellStyle name="Normal 2 12" xfId="2095" xr:uid="{00000000-0005-0000-0000-0000CB050000}"/>
    <cellStyle name="Normal 2 13" xfId="2121" xr:uid="{00000000-0005-0000-0000-0000CC050000}"/>
    <cellStyle name="Normal 2 2" xfId="6" xr:uid="{00000000-0005-0000-0000-0000CD050000}"/>
    <cellStyle name="Normal 2 2 10" xfId="1401" xr:uid="{00000000-0005-0000-0000-0000CE050000}"/>
    <cellStyle name="Normal 2 2 11" xfId="1402" xr:uid="{00000000-0005-0000-0000-0000CF050000}"/>
    <cellStyle name="Normal 2 2 12" xfId="2100" xr:uid="{00000000-0005-0000-0000-0000D0050000}"/>
    <cellStyle name="Normal 2 2 2" xfId="9" xr:uid="{00000000-0005-0000-0000-0000D1050000}"/>
    <cellStyle name="Normal 2 2 2 2" xfId="1404" xr:uid="{00000000-0005-0000-0000-0000D2050000}"/>
    <cellStyle name="Normal 2 2 2 2 2" xfId="1405" xr:uid="{00000000-0005-0000-0000-0000D3050000}"/>
    <cellStyle name="Normal 2 2 2 3" xfId="1406" xr:uid="{00000000-0005-0000-0000-0000D4050000}"/>
    <cellStyle name="Normal 2 2 2 4" xfId="1407" xr:uid="{00000000-0005-0000-0000-0000D5050000}"/>
    <cellStyle name="Normal 2 2 2 4 2" xfId="16" xr:uid="{00000000-0005-0000-0000-0000D6050000}"/>
    <cellStyle name="Normal 2 2 2 5" xfId="1403" xr:uid="{00000000-0005-0000-0000-0000D7050000}"/>
    <cellStyle name="Normal 2 2 3" xfId="1408" xr:uid="{00000000-0005-0000-0000-0000D8050000}"/>
    <cellStyle name="Normal 2 2 3 2" xfId="1409" xr:uid="{00000000-0005-0000-0000-0000D9050000}"/>
    <cellStyle name="Normal 2 2 4" xfId="1410" xr:uid="{00000000-0005-0000-0000-0000DA050000}"/>
    <cellStyle name="Normal 2 2 5" xfId="1411" xr:uid="{00000000-0005-0000-0000-0000DB050000}"/>
    <cellStyle name="Normal 2 2 6" xfId="1412" xr:uid="{00000000-0005-0000-0000-0000DC050000}"/>
    <cellStyle name="Normal 2 2 7" xfId="1413" xr:uid="{00000000-0005-0000-0000-0000DD050000}"/>
    <cellStyle name="Normal 2 2 8" xfId="1414" xr:uid="{00000000-0005-0000-0000-0000DE050000}"/>
    <cellStyle name="Normal 2 2 9" xfId="1415" xr:uid="{00000000-0005-0000-0000-0000DF050000}"/>
    <cellStyle name="Normal 2 3" xfId="78" xr:uid="{00000000-0005-0000-0000-0000E0050000}"/>
    <cellStyle name="Normal 2 3 2" xfId="1417" xr:uid="{00000000-0005-0000-0000-0000E1050000}"/>
    <cellStyle name="Normal 2 3 2 2" xfId="1418" xr:uid="{00000000-0005-0000-0000-0000E2050000}"/>
    <cellStyle name="Normal 2 3 3" xfId="1419" xr:uid="{00000000-0005-0000-0000-0000E3050000}"/>
    <cellStyle name="Normal 2 3 3 2" xfId="1420" xr:uid="{00000000-0005-0000-0000-0000E4050000}"/>
    <cellStyle name="Normal 2 3 3 2 2" xfId="1421" xr:uid="{00000000-0005-0000-0000-0000E5050000}"/>
    <cellStyle name="Normal 2 3 3 3" xfId="1422" xr:uid="{00000000-0005-0000-0000-0000E6050000}"/>
    <cellStyle name="Normal 2 3 4" xfId="1423" xr:uid="{00000000-0005-0000-0000-0000E7050000}"/>
    <cellStyle name="Normal 2 3 4 2" xfId="1424" xr:uid="{00000000-0005-0000-0000-0000E8050000}"/>
    <cellStyle name="Normal 2 3 5" xfId="1425" xr:uid="{00000000-0005-0000-0000-0000E9050000}"/>
    <cellStyle name="Normal 2 3 6" xfId="1426" xr:uid="{00000000-0005-0000-0000-0000EA050000}"/>
    <cellStyle name="Normal 2 3 7" xfId="1416" xr:uid="{00000000-0005-0000-0000-0000EB050000}"/>
    <cellStyle name="Normal 2 4" xfId="2" xr:uid="{00000000-0005-0000-0000-0000EC050000}"/>
    <cellStyle name="Normal 2 4 2" xfId="1428" xr:uid="{00000000-0005-0000-0000-0000ED050000}"/>
    <cellStyle name="Normal 2 4 3" xfId="1429" xr:uid="{00000000-0005-0000-0000-0000EE050000}"/>
    <cellStyle name="Normal 2 4 4" xfId="1427" xr:uid="{00000000-0005-0000-0000-0000EF050000}"/>
    <cellStyle name="Normal 2 5" xfId="1430" xr:uid="{00000000-0005-0000-0000-0000F0050000}"/>
    <cellStyle name="Normal 2 5 2" xfId="1431" xr:uid="{00000000-0005-0000-0000-0000F1050000}"/>
    <cellStyle name="Normal 2 6" xfId="1432" xr:uid="{00000000-0005-0000-0000-0000F2050000}"/>
    <cellStyle name="Normal 2 6 2" xfId="1433" xr:uid="{00000000-0005-0000-0000-0000F3050000}"/>
    <cellStyle name="Normal 2 7" xfId="1434" xr:uid="{00000000-0005-0000-0000-0000F4050000}"/>
    <cellStyle name="Normal 2 7 2" xfId="1435" xr:uid="{00000000-0005-0000-0000-0000F5050000}"/>
    <cellStyle name="Normal 2 8" xfId="1436" xr:uid="{00000000-0005-0000-0000-0000F6050000}"/>
    <cellStyle name="Normal 2 9" xfId="1437" xr:uid="{00000000-0005-0000-0000-0000F7050000}"/>
    <cellStyle name="Normal 2_In-BCB Tab 20" xfId="1438" xr:uid="{00000000-0005-0000-0000-0000F8050000}"/>
    <cellStyle name="Normal 20" xfId="1439" xr:uid="{00000000-0005-0000-0000-0000F9050000}"/>
    <cellStyle name="Normal 20 2" xfId="1440" xr:uid="{00000000-0005-0000-0000-0000FA050000}"/>
    <cellStyle name="Normal 20 3" xfId="1441" xr:uid="{00000000-0005-0000-0000-0000FB050000}"/>
    <cellStyle name="Normal 20 4" xfId="1442" xr:uid="{00000000-0005-0000-0000-0000FC050000}"/>
    <cellStyle name="Normal 200" xfId="2281" xr:uid="{00000000-0005-0000-0000-0000FD050000}"/>
    <cellStyle name="Normal 201" xfId="2283" xr:uid="{00000000-0005-0000-0000-0000FE050000}"/>
    <cellStyle name="Normal 202" xfId="2285" xr:uid="{00000000-0005-0000-0000-0000FF050000}"/>
    <cellStyle name="Normal 203" xfId="2287" xr:uid="{00000000-0005-0000-0000-000000060000}"/>
    <cellStyle name="Normal 204" xfId="2289" xr:uid="{00000000-0005-0000-0000-000001060000}"/>
    <cellStyle name="Normal 205" xfId="2291" xr:uid="{00000000-0005-0000-0000-000002060000}"/>
    <cellStyle name="Normal 206" xfId="2293" xr:uid="{00000000-0005-0000-0000-000003060000}"/>
    <cellStyle name="Normal 207" xfId="2295" xr:uid="{00000000-0005-0000-0000-000004060000}"/>
    <cellStyle name="Normal 208" xfId="2297" xr:uid="{00000000-0005-0000-0000-000005060000}"/>
    <cellStyle name="Normal 21" xfId="1443" xr:uid="{00000000-0005-0000-0000-000006060000}"/>
    <cellStyle name="Normal 21 2" xfId="1444" xr:uid="{00000000-0005-0000-0000-000007060000}"/>
    <cellStyle name="Normal 21 3" xfId="1445" xr:uid="{00000000-0005-0000-0000-000008060000}"/>
    <cellStyle name="Normal 21 4" xfId="1446" xr:uid="{00000000-0005-0000-0000-000009060000}"/>
    <cellStyle name="Normal 22" xfId="1447" xr:uid="{00000000-0005-0000-0000-00000A060000}"/>
    <cellStyle name="Normal 22 2" xfId="1448" xr:uid="{00000000-0005-0000-0000-00000B060000}"/>
    <cellStyle name="Normal 22 3" xfId="1449" xr:uid="{00000000-0005-0000-0000-00000C060000}"/>
    <cellStyle name="Normal 22 4" xfId="1450" xr:uid="{00000000-0005-0000-0000-00000D060000}"/>
    <cellStyle name="Normal 23" xfId="1451" xr:uid="{00000000-0005-0000-0000-00000E060000}"/>
    <cellStyle name="Normal 23 2" xfId="1452" xr:uid="{00000000-0005-0000-0000-00000F060000}"/>
    <cellStyle name="Normal 23 3" xfId="1453" xr:uid="{00000000-0005-0000-0000-000010060000}"/>
    <cellStyle name="Normal 23 4" xfId="1454" xr:uid="{00000000-0005-0000-0000-000011060000}"/>
    <cellStyle name="Normal 24" xfId="1455" xr:uid="{00000000-0005-0000-0000-000012060000}"/>
    <cellStyle name="Normal 24 2" xfId="1456" xr:uid="{00000000-0005-0000-0000-000013060000}"/>
    <cellStyle name="Normal 24 3" xfId="1457" xr:uid="{00000000-0005-0000-0000-000014060000}"/>
    <cellStyle name="Normal 24 4" xfId="1458" xr:uid="{00000000-0005-0000-0000-000015060000}"/>
    <cellStyle name="Normal 25" xfId="1459" xr:uid="{00000000-0005-0000-0000-000016060000}"/>
    <cellStyle name="Normal 25 2" xfId="1460" xr:uid="{00000000-0005-0000-0000-000017060000}"/>
    <cellStyle name="Normal 25 3" xfId="1461" xr:uid="{00000000-0005-0000-0000-000018060000}"/>
    <cellStyle name="Normal 25 4" xfId="1462" xr:uid="{00000000-0005-0000-0000-000019060000}"/>
    <cellStyle name="Normal 26" xfId="1463" xr:uid="{00000000-0005-0000-0000-00001A060000}"/>
    <cellStyle name="Normal 26 2" xfId="1464" xr:uid="{00000000-0005-0000-0000-00001B060000}"/>
    <cellStyle name="Normal 26 3" xfId="1465" xr:uid="{00000000-0005-0000-0000-00001C060000}"/>
    <cellStyle name="Normal 26 4" xfId="1466" xr:uid="{00000000-0005-0000-0000-00001D060000}"/>
    <cellStyle name="Normal 27" xfId="1467" xr:uid="{00000000-0005-0000-0000-00001E060000}"/>
    <cellStyle name="Normal 27 2" xfId="1468" xr:uid="{00000000-0005-0000-0000-00001F060000}"/>
    <cellStyle name="Normal 27 3" xfId="1469" xr:uid="{00000000-0005-0000-0000-000020060000}"/>
    <cellStyle name="Normal 27 4" xfId="1470" xr:uid="{00000000-0005-0000-0000-000021060000}"/>
    <cellStyle name="Normal 28" xfId="1471" xr:uid="{00000000-0005-0000-0000-000022060000}"/>
    <cellStyle name="Normal 28 2" xfId="1472" xr:uid="{00000000-0005-0000-0000-000023060000}"/>
    <cellStyle name="Normal 28 3" xfId="1473" xr:uid="{00000000-0005-0000-0000-000024060000}"/>
    <cellStyle name="Normal 28 4" xfId="1474" xr:uid="{00000000-0005-0000-0000-000025060000}"/>
    <cellStyle name="Normal 29" xfId="1475" xr:uid="{00000000-0005-0000-0000-000026060000}"/>
    <cellStyle name="Normal 29 2" xfId="1476" xr:uid="{00000000-0005-0000-0000-000027060000}"/>
    <cellStyle name="Normal 29 3" xfId="1477" xr:uid="{00000000-0005-0000-0000-000028060000}"/>
    <cellStyle name="Normal 29 4" xfId="1478" xr:uid="{00000000-0005-0000-0000-000029060000}"/>
    <cellStyle name="Normal 3" xfId="12" xr:uid="{00000000-0005-0000-0000-00002A060000}"/>
    <cellStyle name="Normal 3 10" xfId="1479" xr:uid="{00000000-0005-0000-0000-00002B060000}"/>
    <cellStyle name="Normal 3 11" xfId="1480" xr:uid="{00000000-0005-0000-0000-00002C060000}"/>
    <cellStyle name="Normal 3 12" xfId="2105" xr:uid="{00000000-0005-0000-0000-00002D060000}"/>
    <cellStyle name="Normal 3 13" xfId="2119" xr:uid="{00000000-0005-0000-0000-00002E060000}"/>
    <cellStyle name="Normal 3 2" xfId="18" xr:uid="{00000000-0005-0000-0000-00002F060000}"/>
    <cellStyle name="Normal 3 2 2" xfId="35" xr:uid="{00000000-0005-0000-0000-000030060000}"/>
    <cellStyle name="Normal 3 2 2 2" xfId="1482" xr:uid="{00000000-0005-0000-0000-000031060000}"/>
    <cellStyle name="Normal 3 2 3" xfId="1483" xr:uid="{00000000-0005-0000-0000-000032060000}"/>
    <cellStyle name="Normal 3 2 4" xfId="1481" xr:uid="{00000000-0005-0000-0000-000033060000}"/>
    <cellStyle name="Normal 3 3" xfId="19" xr:uid="{00000000-0005-0000-0000-000034060000}"/>
    <cellStyle name="Normal 3 3 2" xfId="1485" xr:uid="{00000000-0005-0000-0000-000035060000}"/>
    <cellStyle name="Normal 3 3 2 2" xfId="1486" xr:uid="{00000000-0005-0000-0000-000036060000}"/>
    <cellStyle name="Normal 3 3 3" xfId="1487" xr:uid="{00000000-0005-0000-0000-000037060000}"/>
    <cellStyle name="Normal 3 3 4" xfId="1484" xr:uid="{00000000-0005-0000-0000-000038060000}"/>
    <cellStyle name="Normal 3 4" xfId="79" xr:uid="{00000000-0005-0000-0000-000039060000}"/>
    <cellStyle name="Normal 3 4 2" xfId="1489" xr:uid="{00000000-0005-0000-0000-00003A060000}"/>
    <cellStyle name="Normal 3 4 2 2" xfId="1490" xr:uid="{00000000-0005-0000-0000-00003B060000}"/>
    <cellStyle name="Normal 3 4 2 3" xfId="1491" xr:uid="{00000000-0005-0000-0000-00003C060000}"/>
    <cellStyle name="Normal 3 4 3" xfId="1492" xr:uid="{00000000-0005-0000-0000-00003D060000}"/>
    <cellStyle name="Normal 3 4 4" xfId="1493" xr:uid="{00000000-0005-0000-0000-00003E060000}"/>
    <cellStyle name="Normal 3 4 5" xfId="1488" xr:uid="{00000000-0005-0000-0000-00003F060000}"/>
    <cellStyle name="Normal 3 4 6" xfId="2091" xr:uid="{00000000-0005-0000-0000-000040060000}"/>
    <cellStyle name="Normal 3 5" xfId="1494" xr:uid="{00000000-0005-0000-0000-000041060000}"/>
    <cellStyle name="Normal 3 5 2" xfId="1495" xr:uid="{00000000-0005-0000-0000-000042060000}"/>
    <cellStyle name="Normal 3 5 3" xfId="1496" xr:uid="{00000000-0005-0000-0000-000043060000}"/>
    <cellStyle name="Normal 3 6" xfId="1497" xr:uid="{00000000-0005-0000-0000-000044060000}"/>
    <cellStyle name="Normal 3 6 2" xfId="1498" xr:uid="{00000000-0005-0000-0000-000045060000}"/>
    <cellStyle name="Normal 3 7" xfId="1499" xr:uid="{00000000-0005-0000-0000-000046060000}"/>
    <cellStyle name="Normal 3 8" xfId="1500" xr:uid="{00000000-0005-0000-0000-000047060000}"/>
    <cellStyle name="Normal 3 9" xfId="1501" xr:uid="{00000000-0005-0000-0000-000048060000}"/>
    <cellStyle name="Normal 3_Monetary Sector" xfId="34" xr:uid="{00000000-0005-0000-0000-000049060000}"/>
    <cellStyle name="Normal 30" xfId="1502" xr:uid="{00000000-0005-0000-0000-00004A060000}"/>
    <cellStyle name="Normal 30 2" xfId="1503" xr:uid="{00000000-0005-0000-0000-00004B060000}"/>
    <cellStyle name="Normal 30 3" xfId="1504" xr:uid="{00000000-0005-0000-0000-00004C060000}"/>
    <cellStyle name="Normal 30 4" xfId="1505" xr:uid="{00000000-0005-0000-0000-00004D060000}"/>
    <cellStyle name="Normal 31" xfId="1506" xr:uid="{00000000-0005-0000-0000-00004E060000}"/>
    <cellStyle name="Normal 31 2" xfId="1507" xr:uid="{00000000-0005-0000-0000-00004F060000}"/>
    <cellStyle name="Normal 31 3" xfId="1508" xr:uid="{00000000-0005-0000-0000-000050060000}"/>
    <cellStyle name="Normal 31 4" xfId="1509" xr:uid="{00000000-0005-0000-0000-000051060000}"/>
    <cellStyle name="Normal 32" xfId="1510" xr:uid="{00000000-0005-0000-0000-000052060000}"/>
    <cellStyle name="Normal 32 2" xfId="1511" xr:uid="{00000000-0005-0000-0000-000053060000}"/>
    <cellStyle name="Normal 32 3" xfId="1512" xr:uid="{00000000-0005-0000-0000-000054060000}"/>
    <cellStyle name="Normal 32 4" xfId="1513" xr:uid="{00000000-0005-0000-0000-000055060000}"/>
    <cellStyle name="Normal 33" xfId="1514" xr:uid="{00000000-0005-0000-0000-000056060000}"/>
    <cellStyle name="Normal 33 2" xfId="1515" xr:uid="{00000000-0005-0000-0000-000057060000}"/>
    <cellStyle name="Normal 33 3" xfId="1516" xr:uid="{00000000-0005-0000-0000-000058060000}"/>
    <cellStyle name="Normal 33 4" xfId="1517" xr:uid="{00000000-0005-0000-0000-000059060000}"/>
    <cellStyle name="Normal 34" xfId="1518" xr:uid="{00000000-0005-0000-0000-00005A060000}"/>
    <cellStyle name="Normal 34 2" xfId="1519" xr:uid="{00000000-0005-0000-0000-00005B060000}"/>
    <cellStyle name="Normal 34 3" xfId="1520" xr:uid="{00000000-0005-0000-0000-00005C060000}"/>
    <cellStyle name="Normal 34 4" xfId="1521" xr:uid="{00000000-0005-0000-0000-00005D060000}"/>
    <cellStyle name="Normal 35" xfId="1522" xr:uid="{00000000-0005-0000-0000-00005E060000}"/>
    <cellStyle name="Normal 35 2" xfId="1523" xr:uid="{00000000-0005-0000-0000-00005F060000}"/>
    <cellStyle name="Normal 35 3" xfId="1524" xr:uid="{00000000-0005-0000-0000-000060060000}"/>
    <cellStyle name="Normal 35 4" xfId="1525" xr:uid="{00000000-0005-0000-0000-000061060000}"/>
    <cellStyle name="Normal 36" xfId="1526" xr:uid="{00000000-0005-0000-0000-000062060000}"/>
    <cellStyle name="Normal 36 2" xfId="1527" xr:uid="{00000000-0005-0000-0000-000063060000}"/>
    <cellStyle name="Normal 36 3" xfId="1528" xr:uid="{00000000-0005-0000-0000-000064060000}"/>
    <cellStyle name="Normal 36 4" xfId="1529" xr:uid="{00000000-0005-0000-0000-000065060000}"/>
    <cellStyle name="Normal 37" xfId="1530" xr:uid="{00000000-0005-0000-0000-000066060000}"/>
    <cellStyle name="Normal 37 2" xfId="1531" xr:uid="{00000000-0005-0000-0000-000067060000}"/>
    <cellStyle name="Normal 37 3" xfId="1532" xr:uid="{00000000-0005-0000-0000-000068060000}"/>
    <cellStyle name="Normal 37 4" xfId="1533" xr:uid="{00000000-0005-0000-0000-000069060000}"/>
    <cellStyle name="Normal 38" xfId="1534" xr:uid="{00000000-0005-0000-0000-00006A060000}"/>
    <cellStyle name="Normal 38 2" xfId="1535" xr:uid="{00000000-0005-0000-0000-00006B060000}"/>
    <cellStyle name="Normal 38 3" xfId="1536" xr:uid="{00000000-0005-0000-0000-00006C060000}"/>
    <cellStyle name="Normal 38 4" xfId="1537" xr:uid="{00000000-0005-0000-0000-00006D060000}"/>
    <cellStyle name="Normal 39" xfId="1538" xr:uid="{00000000-0005-0000-0000-00006E060000}"/>
    <cellStyle name="Normal 39 2" xfId="1539" xr:uid="{00000000-0005-0000-0000-00006F060000}"/>
    <cellStyle name="Normal 39 3" xfId="1540" xr:uid="{00000000-0005-0000-0000-000070060000}"/>
    <cellStyle name="Normal 39 4" xfId="1541" xr:uid="{00000000-0005-0000-0000-000071060000}"/>
    <cellStyle name="Normal 4" xfId="11" xr:uid="{00000000-0005-0000-0000-000072060000}"/>
    <cellStyle name="Normal 4 10" xfId="1542" xr:uid="{00000000-0005-0000-0000-000073060000}"/>
    <cellStyle name="Normal 4 11" xfId="1543" xr:uid="{00000000-0005-0000-0000-000074060000}"/>
    <cellStyle name="Normal 4 12" xfId="207" xr:uid="{00000000-0005-0000-0000-000075060000}"/>
    <cellStyle name="Normal 4 2" xfId="1544" xr:uid="{00000000-0005-0000-0000-000076060000}"/>
    <cellStyle name="Normal 4 2 2" xfId="1545" xr:uid="{00000000-0005-0000-0000-000077060000}"/>
    <cellStyle name="Normal 4 2 2 2" xfId="1546" xr:uid="{00000000-0005-0000-0000-000078060000}"/>
    <cellStyle name="Normal 4 2 3" xfId="1547" xr:uid="{00000000-0005-0000-0000-000079060000}"/>
    <cellStyle name="Normal 4 2 3 2" xfId="1548" xr:uid="{00000000-0005-0000-0000-00007A060000}"/>
    <cellStyle name="Normal 4 2 4" xfId="1549" xr:uid="{00000000-0005-0000-0000-00007B060000}"/>
    <cellStyle name="Normal 4 2 5" xfId="2106" xr:uid="{00000000-0005-0000-0000-00007C060000}"/>
    <cellStyle name="Normal 4 3" xfId="1550" xr:uid="{00000000-0005-0000-0000-00007D060000}"/>
    <cellStyle name="Normal 4 3 2" xfId="1551" xr:uid="{00000000-0005-0000-0000-00007E060000}"/>
    <cellStyle name="Normal 4 3 2 2" xfId="1552" xr:uid="{00000000-0005-0000-0000-00007F060000}"/>
    <cellStyle name="Normal 4 3 3" xfId="1553" xr:uid="{00000000-0005-0000-0000-000080060000}"/>
    <cellStyle name="Normal 4 4" xfId="1554" xr:uid="{00000000-0005-0000-0000-000081060000}"/>
    <cellStyle name="Normal 4 4 2" xfId="1555" xr:uid="{00000000-0005-0000-0000-000082060000}"/>
    <cellStyle name="Normal 4 4 3" xfId="1556" xr:uid="{00000000-0005-0000-0000-000083060000}"/>
    <cellStyle name="Normal 4 5" xfId="1557" xr:uid="{00000000-0005-0000-0000-000084060000}"/>
    <cellStyle name="Normal 4 5 2" xfId="1558" xr:uid="{00000000-0005-0000-0000-000085060000}"/>
    <cellStyle name="Normal 4 6" xfId="1559" xr:uid="{00000000-0005-0000-0000-000086060000}"/>
    <cellStyle name="Normal 4 7" xfId="1560" xr:uid="{00000000-0005-0000-0000-000087060000}"/>
    <cellStyle name="Normal 4 8" xfId="1561" xr:uid="{00000000-0005-0000-0000-000088060000}"/>
    <cellStyle name="Normal 4 9" xfId="1562" xr:uid="{00000000-0005-0000-0000-000089060000}"/>
    <cellStyle name="Normal 40" xfId="1563" xr:uid="{00000000-0005-0000-0000-00008A060000}"/>
    <cellStyle name="Normal 40 2" xfId="1564" xr:uid="{00000000-0005-0000-0000-00008B060000}"/>
    <cellStyle name="Normal 40 3" xfId="1565" xr:uid="{00000000-0005-0000-0000-00008C060000}"/>
    <cellStyle name="Normal 40 4" xfId="1566" xr:uid="{00000000-0005-0000-0000-00008D060000}"/>
    <cellStyle name="Normal 41" xfId="1567" xr:uid="{00000000-0005-0000-0000-00008E060000}"/>
    <cellStyle name="Normal 41 2" xfId="1568" xr:uid="{00000000-0005-0000-0000-00008F060000}"/>
    <cellStyle name="Normal 41 3" xfId="1569" xr:uid="{00000000-0005-0000-0000-000090060000}"/>
    <cellStyle name="Normal 41 4" xfId="1570" xr:uid="{00000000-0005-0000-0000-000091060000}"/>
    <cellStyle name="Normal 42" xfId="1571" xr:uid="{00000000-0005-0000-0000-000092060000}"/>
    <cellStyle name="Normal 42 2" xfId="1572" xr:uid="{00000000-0005-0000-0000-000093060000}"/>
    <cellStyle name="Normal 42 3" xfId="1573" xr:uid="{00000000-0005-0000-0000-000094060000}"/>
    <cellStyle name="Normal 42 4" xfId="1574" xr:uid="{00000000-0005-0000-0000-000095060000}"/>
    <cellStyle name="Normal 43" xfId="1575" xr:uid="{00000000-0005-0000-0000-000096060000}"/>
    <cellStyle name="Normal 43 2" xfId="1576" xr:uid="{00000000-0005-0000-0000-000097060000}"/>
    <cellStyle name="Normal 43 3" xfId="1577" xr:uid="{00000000-0005-0000-0000-000098060000}"/>
    <cellStyle name="Normal 43 4" xfId="1578" xr:uid="{00000000-0005-0000-0000-000099060000}"/>
    <cellStyle name="Normal 44" xfId="1579" xr:uid="{00000000-0005-0000-0000-00009A060000}"/>
    <cellStyle name="Normal 44 2" xfId="1580" xr:uid="{00000000-0005-0000-0000-00009B060000}"/>
    <cellStyle name="Normal 44 3" xfId="1581" xr:uid="{00000000-0005-0000-0000-00009C060000}"/>
    <cellStyle name="Normal 44 4" xfId="1582" xr:uid="{00000000-0005-0000-0000-00009D060000}"/>
    <cellStyle name="Normal 45" xfId="1583" xr:uid="{00000000-0005-0000-0000-00009E060000}"/>
    <cellStyle name="Normal 45 2" xfId="1584" xr:uid="{00000000-0005-0000-0000-00009F060000}"/>
    <cellStyle name="Normal 45 3" xfId="1585" xr:uid="{00000000-0005-0000-0000-0000A0060000}"/>
    <cellStyle name="Normal 45 4" xfId="1586" xr:uid="{00000000-0005-0000-0000-0000A1060000}"/>
    <cellStyle name="Normal 46" xfId="1587" xr:uid="{00000000-0005-0000-0000-0000A2060000}"/>
    <cellStyle name="Normal 46 2" xfId="1588" xr:uid="{00000000-0005-0000-0000-0000A3060000}"/>
    <cellStyle name="Normal 46 3" xfId="1589" xr:uid="{00000000-0005-0000-0000-0000A4060000}"/>
    <cellStyle name="Normal 46 4" xfId="1590" xr:uid="{00000000-0005-0000-0000-0000A5060000}"/>
    <cellStyle name="Normal 47" xfId="1591" xr:uid="{00000000-0005-0000-0000-0000A6060000}"/>
    <cellStyle name="Normal 47 2" xfId="1592" xr:uid="{00000000-0005-0000-0000-0000A7060000}"/>
    <cellStyle name="Normal 47 3" xfId="1593" xr:uid="{00000000-0005-0000-0000-0000A8060000}"/>
    <cellStyle name="Normal 47 4" xfId="1594" xr:uid="{00000000-0005-0000-0000-0000A9060000}"/>
    <cellStyle name="Normal 48" xfId="1595" xr:uid="{00000000-0005-0000-0000-0000AA060000}"/>
    <cellStyle name="Normal 48 2" xfId="1596" xr:uid="{00000000-0005-0000-0000-0000AB060000}"/>
    <cellStyle name="Normal 48 3" xfId="1597" xr:uid="{00000000-0005-0000-0000-0000AC060000}"/>
    <cellStyle name="Normal 48 4" xfId="1598" xr:uid="{00000000-0005-0000-0000-0000AD060000}"/>
    <cellStyle name="Normal 49" xfId="1599" xr:uid="{00000000-0005-0000-0000-0000AE060000}"/>
    <cellStyle name="Normal 49 2" xfId="1600" xr:uid="{00000000-0005-0000-0000-0000AF060000}"/>
    <cellStyle name="Normal 49 3" xfId="1601" xr:uid="{00000000-0005-0000-0000-0000B0060000}"/>
    <cellStyle name="Normal 49 4" xfId="1602" xr:uid="{00000000-0005-0000-0000-0000B1060000}"/>
    <cellStyle name="Normal 5" xfId="1" xr:uid="{00000000-0005-0000-0000-0000B2060000}"/>
    <cellStyle name="Normal 5 10" xfId="1603" xr:uid="{00000000-0005-0000-0000-0000B3060000}"/>
    <cellStyle name="Normal 5 11" xfId="1604" xr:uid="{00000000-0005-0000-0000-0000B4060000}"/>
    <cellStyle name="Normal 5 12" xfId="1605" xr:uid="{00000000-0005-0000-0000-0000B5060000}"/>
    <cellStyle name="Normal 5 13" xfId="1606" xr:uid="{00000000-0005-0000-0000-0000B6060000}"/>
    <cellStyle name="Normal 5 14" xfId="1607" xr:uid="{00000000-0005-0000-0000-0000B7060000}"/>
    <cellStyle name="Normal 5 15" xfId="1608" xr:uid="{00000000-0005-0000-0000-0000B8060000}"/>
    <cellStyle name="Normal 5 16" xfId="32" xr:uid="{00000000-0005-0000-0000-0000B9060000}"/>
    <cellStyle name="Normal 5 2" xfId="1609" xr:uid="{00000000-0005-0000-0000-0000BA060000}"/>
    <cellStyle name="Normal 5 2 2" xfId="1610" xr:uid="{00000000-0005-0000-0000-0000BB060000}"/>
    <cellStyle name="Normal 5 2 2 2" xfId="1611" xr:uid="{00000000-0005-0000-0000-0000BC060000}"/>
    <cellStyle name="Normal 5 2 3" xfId="1612" xr:uid="{00000000-0005-0000-0000-0000BD060000}"/>
    <cellStyle name="Normal 5 2 4" xfId="1613" xr:uid="{00000000-0005-0000-0000-0000BE060000}"/>
    <cellStyle name="Normal 5 2 5" xfId="1614" xr:uid="{00000000-0005-0000-0000-0000BF060000}"/>
    <cellStyle name="Normal 5 3" xfId="1615" xr:uid="{00000000-0005-0000-0000-0000C0060000}"/>
    <cellStyle name="Normal 5 3 2" xfId="1616" xr:uid="{00000000-0005-0000-0000-0000C1060000}"/>
    <cellStyle name="Normal 5 3 2 2" xfId="1617" xr:uid="{00000000-0005-0000-0000-0000C2060000}"/>
    <cellStyle name="Normal 5 3 3" xfId="1618" xr:uid="{00000000-0005-0000-0000-0000C3060000}"/>
    <cellStyle name="Normal 5 3 4" xfId="1619" xr:uid="{00000000-0005-0000-0000-0000C4060000}"/>
    <cellStyle name="Normal 5 4" xfId="1620" xr:uid="{00000000-0005-0000-0000-0000C5060000}"/>
    <cellStyle name="Normal 5 4 2" xfId="1621" xr:uid="{00000000-0005-0000-0000-0000C6060000}"/>
    <cellStyle name="Normal 5 4 3" xfId="1622" xr:uid="{00000000-0005-0000-0000-0000C7060000}"/>
    <cellStyle name="Normal 5 5" xfId="1623" xr:uid="{00000000-0005-0000-0000-0000C8060000}"/>
    <cellStyle name="Normal 5 6" xfId="1624" xr:uid="{00000000-0005-0000-0000-0000C9060000}"/>
    <cellStyle name="Normal 5 7" xfId="1625" xr:uid="{00000000-0005-0000-0000-0000CA060000}"/>
    <cellStyle name="Normal 5 8" xfId="1626" xr:uid="{00000000-0005-0000-0000-0000CB060000}"/>
    <cellStyle name="Normal 5 9" xfId="1627" xr:uid="{00000000-0005-0000-0000-0000CC060000}"/>
    <cellStyle name="Normal 50" xfId="1628" xr:uid="{00000000-0005-0000-0000-0000CD060000}"/>
    <cellStyle name="Normal 50 2" xfId="1629" xr:uid="{00000000-0005-0000-0000-0000CE060000}"/>
    <cellStyle name="Normal 50 3" xfId="1630" xr:uid="{00000000-0005-0000-0000-0000CF060000}"/>
    <cellStyle name="Normal 50 4" xfId="1631" xr:uid="{00000000-0005-0000-0000-0000D0060000}"/>
    <cellStyle name="Normal 51" xfId="1632" xr:uid="{00000000-0005-0000-0000-0000D1060000}"/>
    <cellStyle name="Normal 51 2" xfId="1633" xr:uid="{00000000-0005-0000-0000-0000D2060000}"/>
    <cellStyle name="Normal 51 3" xfId="1634" xr:uid="{00000000-0005-0000-0000-0000D3060000}"/>
    <cellStyle name="Normal 51 4" xfId="1635" xr:uid="{00000000-0005-0000-0000-0000D4060000}"/>
    <cellStyle name="Normal 52" xfId="1636" xr:uid="{00000000-0005-0000-0000-0000D5060000}"/>
    <cellStyle name="Normal 52 2" xfId="1637" xr:uid="{00000000-0005-0000-0000-0000D6060000}"/>
    <cellStyle name="Normal 52 3" xfId="1638" xr:uid="{00000000-0005-0000-0000-0000D7060000}"/>
    <cellStyle name="Normal 52 4" xfId="1639" xr:uid="{00000000-0005-0000-0000-0000D8060000}"/>
    <cellStyle name="Normal 53" xfId="1640" xr:uid="{00000000-0005-0000-0000-0000D9060000}"/>
    <cellStyle name="Normal 53 2" xfId="1641" xr:uid="{00000000-0005-0000-0000-0000DA060000}"/>
    <cellStyle name="Normal 53 2 2" xfId="1642" xr:uid="{00000000-0005-0000-0000-0000DB060000}"/>
    <cellStyle name="Normal 53 3" xfId="1643" xr:uid="{00000000-0005-0000-0000-0000DC060000}"/>
    <cellStyle name="Normal 54" xfId="1644" xr:uid="{00000000-0005-0000-0000-0000DD060000}"/>
    <cellStyle name="Normal 54 2" xfId="1645" xr:uid="{00000000-0005-0000-0000-0000DE060000}"/>
    <cellStyle name="Normal 54 2 2" xfId="1646" xr:uid="{00000000-0005-0000-0000-0000DF060000}"/>
    <cellStyle name="Normal 54 3" xfId="1647" xr:uid="{00000000-0005-0000-0000-0000E0060000}"/>
    <cellStyle name="Normal 55" xfId="1648" xr:uid="{00000000-0005-0000-0000-0000E1060000}"/>
    <cellStyle name="Normal 55 2" xfId="1649" xr:uid="{00000000-0005-0000-0000-0000E2060000}"/>
    <cellStyle name="Normal 56" xfId="1650" xr:uid="{00000000-0005-0000-0000-0000E3060000}"/>
    <cellStyle name="Normal 56 2" xfId="1651" xr:uid="{00000000-0005-0000-0000-0000E4060000}"/>
    <cellStyle name="Normal 56 3" xfId="1652" xr:uid="{00000000-0005-0000-0000-0000E5060000}"/>
    <cellStyle name="Normal 57" xfId="1653" xr:uid="{00000000-0005-0000-0000-0000E6060000}"/>
    <cellStyle name="Normal 57 2" xfId="1654" xr:uid="{00000000-0005-0000-0000-0000E7060000}"/>
    <cellStyle name="Normal 57 3" xfId="1655" xr:uid="{00000000-0005-0000-0000-0000E8060000}"/>
    <cellStyle name="Normal 58" xfId="1656" xr:uid="{00000000-0005-0000-0000-0000E9060000}"/>
    <cellStyle name="Normal 58 2" xfId="1657" xr:uid="{00000000-0005-0000-0000-0000EA060000}"/>
    <cellStyle name="Normal 58 3" xfId="1658" xr:uid="{00000000-0005-0000-0000-0000EB060000}"/>
    <cellStyle name="Normal 59" xfId="1659" xr:uid="{00000000-0005-0000-0000-0000EC060000}"/>
    <cellStyle name="Normal 59 2" xfId="1660" xr:uid="{00000000-0005-0000-0000-0000ED060000}"/>
    <cellStyle name="Normal 59 3" xfId="1661" xr:uid="{00000000-0005-0000-0000-0000EE060000}"/>
    <cellStyle name="Normal 6" xfId="28" xr:uid="{00000000-0005-0000-0000-0000EF060000}"/>
    <cellStyle name="Normal 6 10" xfId="1662" xr:uid="{00000000-0005-0000-0000-0000F0060000}"/>
    <cellStyle name="Normal 6 11" xfId="1663" xr:uid="{00000000-0005-0000-0000-0000F1060000}"/>
    <cellStyle name="Normal 6 12" xfId="250" xr:uid="{00000000-0005-0000-0000-0000F2060000}"/>
    <cellStyle name="Normal 6 2" xfId="1664" xr:uid="{00000000-0005-0000-0000-0000F3060000}"/>
    <cellStyle name="Normal 6 2 2" xfId="1665" xr:uid="{00000000-0005-0000-0000-0000F4060000}"/>
    <cellStyle name="Normal 6 2 2 2" xfId="1666" xr:uid="{00000000-0005-0000-0000-0000F5060000}"/>
    <cellStyle name="Normal 6 2 3" xfId="1667" xr:uid="{00000000-0005-0000-0000-0000F6060000}"/>
    <cellStyle name="Normal 6 2 3 2" xfId="1668" xr:uid="{00000000-0005-0000-0000-0000F7060000}"/>
    <cellStyle name="Normal 6 2 4" xfId="1669" xr:uid="{00000000-0005-0000-0000-0000F8060000}"/>
    <cellStyle name="Normal 6 3" xfId="1670" xr:uid="{00000000-0005-0000-0000-0000F9060000}"/>
    <cellStyle name="Normal 6 3 2" xfId="1671" xr:uid="{00000000-0005-0000-0000-0000FA060000}"/>
    <cellStyle name="Normal 6 3 2 2" xfId="1672" xr:uid="{00000000-0005-0000-0000-0000FB060000}"/>
    <cellStyle name="Normal 6 3 2 3" xfId="1673" xr:uid="{00000000-0005-0000-0000-0000FC060000}"/>
    <cellStyle name="Normal 6 3 3" xfId="1674" xr:uid="{00000000-0005-0000-0000-0000FD060000}"/>
    <cellStyle name="Normal 6 4" xfId="1675" xr:uid="{00000000-0005-0000-0000-0000FE060000}"/>
    <cellStyle name="Normal 6 4 2" xfId="1676" xr:uid="{00000000-0005-0000-0000-0000FF060000}"/>
    <cellStyle name="Normal 6 4 3" xfId="1677" xr:uid="{00000000-0005-0000-0000-000000070000}"/>
    <cellStyle name="Normal 6 5" xfId="1678" xr:uid="{00000000-0005-0000-0000-000001070000}"/>
    <cellStyle name="Normal 6 5 2" xfId="1679" xr:uid="{00000000-0005-0000-0000-000002070000}"/>
    <cellStyle name="Normal 6 5 3" xfId="1680" xr:uid="{00000000-0005-0000-0000-000003070000}"/>
    <cellStyle name="Normal 6 6" xfId="1681" xr:uid="{00000000-0005-0000-0000-000004070000}"/>
    <cellStyle name="Normal 6 7" xfId="1682" xr:uid="{00000000-0005-0000-0000-000005070000}"/>
    <cellStyle name="Normal 6 8" xfId="1683" xr:uid="{00000000-0005-0000-0000-000006070000}"/>
    <cellStyle name="Normal 6 9" xfId="1684" xr:uid="{00000000-0005-0000-0000-000007070000}"/>
    <cellStyle name="Normal 60" xfId="1685" xr:uid="{00000000-0005-0000-0000-000008070000}"/>
    <cellStyle name="Normal 60 2" xfId="1686" xr:uid="{00000000-0005-0000-0000-000009070000}"/>
    <cellStyle name="Normal 60 3" xfId="1687" xr:uid="{00000000-0005-0000-0000-00000A070000}"/>
    <cellStyle name="Normal 61" xfId="1688" xr:uid="{00000000-0005-0000-0000-00000B070000}"/>
    <cellStyle name="Normal 61 2" xfId="1689" xr:uid="{00000000-0005-0000-0000-00000C070000}"/>
    <cellStyle name="Normal 61 3" xfId="1690" xr:uid="{00000000-0005-0000-0000-00000D070000}"/>
    <cellStyle name="Normal 62" xfId="1691" xr:uid="{00000000-0005-0000-0000-00000E070000}"/>
    <cellStyle name="Normal 62 2" xfId="1692" xr:uid="{00000000-0005-0000-0000-00000F070000}"/>
    <cellStyle name="Normal 62 3" xfId="1693" xr:uid="{00000000-0005-0000-0000-000010070000}"/>
    <cellStyle name="Normal 63" xfId="1694" xr:uid="{00000000-0005-0000-0000-000011070000}"/>
    <cellStyle name="Normal 63 2" xfId="1695" xr:uid="{00000000-0005-0000-0000-000012070000}"/>
    <cellStyle name="Normal 63 3" xfId="1696" xr:uid="{00000000-0005-0000-0000-000013070000}"/>
    <cellStyle name="Normal 64" xfId="1697" xr:uid="{00000000-0005-0000-0000-000014070000}"/>
    <cellStyle name="Normal 64 2" xfId="1698" xr:uid="{00000000-0005-0000-0000-000015070000}"/>
    <cellStyle name="Normal 64 3" xfId="1699" xr:uid="{00000000-0005-0000-0000-000016070000}"/>
    <cellStyle name="Normal 65" xfId="1700" xr:uid="{00000000-0005-0000-0000-000017070000}"/>
    <cellStyle name="Normal 65 2" xfId="1701" xr:uid="{00000000-0005-0000-0000-000018070000}"/>
    <cellStyle name="Normal 65 3" xfId="1702" xr:uid="{00000000-0005-0000-0000-000019070000}"/>
    <cellStyle name="Normal 66" xfId="1703" xr:uid="{00000000-0005-0000-0000-00001A070000}"/>
    <cellStyle name="Normal 66 2" xfId="1704" xr:uid="{00000000-0005-0000-0000-00001B070000}"/>
    <cellStyle name="Normal 66 3" xfId="1705" xr:uid="{00000000-0005-0000-0000-00001C070000}"/>
    <cellStyle name="Normal 67" xfId="1706" xr:uid="{00000000-0005-0000-0000-00001D070000}"/>
    <cellStyle name="Normal 67 2" xfId="1707" xr:uid="{00000000-0005-0000-0000-00001E070000}"/>
    <cellStyle name="Normal 67 3" xfId="1708" xr:uid="{00000000-0005-0000-0000-00001F070000}"/>
    <cellStyle name="Normal 68" xfId="1709" xr:uid="{00000000-0005-0000-0000-000020070000}"/>
    <cellStyle name="Normal 68 2" xfId="1710" xr:uid="{00000000-0005-0000-0000-000021070000}"/>
    <cellStyle name="Normal 68 3" xfId="1711" xr:uid="{00000000-0005-0000-0000-000022070000}"/>
    <cellStyle name="Normal 69" xfId="1712" xr:uid="{00000000-0005-0000-0000-000023070000}"/>
    <cellStyle name="Normal 69 2" xfId="1713" xr:uid="{00000000-0005-0000-0000-000024070000}"/>
    <cellStyle name="Normal 69 3" xfId="1714" xr:uid="{00000000-0005-0000-0000-000025070000}"/>
    <cellStyle name="Normal 7" xfId="15" xr:uid="{00000000-0005-0000-0000-000026070000}"/>
    <cellStyle name="Normal 7 2" xfId="1716" xr:uid="{00000000-0005-0000-0000-000027070000}"/>
    <cellStyle name="Normal 7 2 2" xfId="1717" xr:uid="{00000000-0005-0000-0000-000028070000}"/>
    <cellStyle name="Normal 7 2 3" xfId="1718" xr:uid="{00000000-0005-0000-0000-000029070000}"/>
    <cellStyle name="Normal 7 3" xfId="1719" xr:uid="{00000000-0005-0000-0000-00002A070000}"/>
    <cellStyle name="Normal 7 3 2" xfId="1720" xr:uid="{00000000-0005-0000-0000-00002B070000}"/>
    <cellStyle name="Normal 7 4" xfId="1721" xr:uid="{00000000-0005-0000-0000-00002C070000}"/>
    <cellStyle name="Normal 7 5" xfId="1722" xr:uid="{00000000-0005-0000-0000-00002D070000}"/>
    <cellStyle name="Normal 7 6" xfId="1723" xr:uid="{00000000-0005-0000-0000-00002E070000}"/>
    <cellStyle name="Normal 7 7" xfId="1724" xr:uid="{00000000-0005-0000-0000-00002F070000}"/>
    <cellStyle name="Normal 7 8" xfId="1715" xr:uid="{00000000-0005-0000-0000-000030070000}"/>
    <cellStyle name="Normal 70" xfId="1725" xr:uid="{00000000-0005-0000-0000-000031070000}"/>
    <cellStyle name="Normal 70 2" xfId="1726" xr:uid="{00000000-0005-0000-0000-000032070000}"/>
    <cellStyle name="Normal 70 3" xfId="1727" xr:uid="{00000000-0005-0000-0000-000033070000}"/>
    <cellStyle name="Normal 71" xfId="1728" xr:uid="{00000000-0005-0000-0000-000034070000}"/>
    <cellStyle name="Normal 71 2" xfId="1729" xr:uid="{00000000-0005-0000-0000-000035070000}"/>
    <cellStyle name="Normal 71 3" xfId="1730" xr:uid="{00000000-0005-0000-0000-000036070000}"/>
    <cellStyle name="Normal 72" xfId="1731" xr:uid="{00000000-0005-0000-0000-000037070000}"/>
    <cellStyle name="Normal 72 2" xfId="1732" xr:uid="{00000000-0005-0000-0000-000038070000}"/>
    <cellStyle name="Normal 72 3" xfId="1733" xr:uid="{00000000-0005-0000-0000-000039070000}"/>
    <cellStyle name="Normal 73" xfId="1734" xr:uid="{00000000-0005-0000-0000-00003A070000}"/>
    <cellStyle name="Normal 73 2" xfId="1735" xr:uid="{00000000-0005-0000-0000-00003B070000}"/>
    <cellStyle name="Normal 73 3" xfId="1736" xr:uid="{00000000-0005-0000-0000-00003C070000}"/>
    <cellStyle name="Normal 74" xfId="1737" xr:uid="{00000000-0005-0000-0000-00003D070000}"/>
    <cellStyle name="Normal 74 2" xfId="1738" xr:uid="{00000000-0005-0000-0000-00003E070000}"/>
    <cellStyle name="Normal 74 3" xfId="1739" xr:uid="{00000000-0005-0000-0000-00003F070000}"/>
    <cellStyle name="Normal 75" xfId="1740" xr:uid="{00000000-0005-0000-0000-000040070000}"/>
    <cellStyle name="Normal 75 2" xfId="1741" xr:uid="{00000000-0005-0000-0000-000041070000}"/>
    <cellStyle name="Normal 75 3" xfId="1742" xr:uid="{00000000-0005-0000-0000-000042070000}"/>
    <cellStyle name="Normal 76" xfId="1743" xr:uid="{00000000-0005-0000-0000-000043070000}"/>
    <cellStyle name="Normal 76 2" xfId="1744" xr:uid="{00000000-0005-0000-0000-000044070000}"/>
    <cellStyle name="Normal 76 3" xfId="1745" xr:uid="{00000000-0005-0000-0000-000045070000}"/>
    <cellStyle name="Normal 77" xfId="1746" xr:uid="{00000000-0005-0000-0000-000046070000}"/>
    <cellStyle name="Normal 77 2" xfId="1747" xr:uid="{00000000-0005-0000-0000-000047070000}"/>
    <cellStyle name="Normal 77 3" xfId="1748" xr:uid="{00000000-0005-0000-0000-000048070000}"/>
    <cellStyle name="Normal 78" xfId="1749" xr:uid="{00000000-0005-0000-0000-000049070000}"/>
    <cellStyle name="Normal 78 2" xfId="1750" xr:uid="{00000000-0005-0000-0000-00004A070000}"/>
    <cellStyle name="Normal 79" xfId="1751" xr:uid="{00000000-0005-0000-0000-00004B070000}"/>
    <cellStyle name="Normal 79 2" xfId="1752" xr:uid="{00000000-0005-0000-0000-00004C070000}"/>
    <cellStyle name="Normal 8" xfId="21" xr:uid="{00000000-0005-0000-0000-00004D070000}"/>
    <cellStyle name="Normal 8 2" xfId="85" xr:uid="{00000000-0005-0000-0000-00004E070000}"/>
    <cellStyle name="Normal 8 2 2" xfId="1755" xr:uid="{00000000-0005-0000-0000-00004F070000}"/>
    <cellStyle name="Normal 8 2 3" xfId="1754" xr:uid="{00000000-0005-0000-0000-000050070000}"/>
    <cellStyle name="Normal 8 3" xfId="1756" xr:uid="{00000000-0005-0000-0000-000051070000}"/>
    <cellStyle name="Normal 8 4" xfId="1757" xr:uid="{00000000-0005-0000-0000-000052070000}"/>
    <cellStyle name="Normal 8 5" xfId="1753" xr:uid="{00000000-0005-0000-0000-000053070000}"/>
    <cellStyle name="Normal 80" xfId="1758" xr:uid="{00000000-0005-0000-0000-000054070000}"/>
    <cellStyle name="Normal 80 2" xfId="1759" xr:uid="{00000000-0005-0000-0000-000055070000}"/>
    <cellStyle name="Normal 81" xfId="1760" xr:uid="{00000000-0005-0000-0000-000056070000}"/>
    <cellStyle name="Normal 81 2" xfId="1761" xr:uid="{00000000-0005-0000-0000-000057070000}"/>
    <cellStyle name="Normal 82" xfId="1762" xr:uid="{00000000-0005-0000-0000-000058070000}"/>
    <cellStyle name="Normal 82 2" xfId="1763" xr:uid="{00000000-0005-0000-0000-000059070000}"/>
    <cellStyle name="Normal 83" xfId="1764" xr:uid="{00000000-0005-0000-0000-00005A070000}"/>
    <cellStyle name="Normal 83 2" xfId="1765" xr:uid="{00000000-0005-0000-0000-00005B070000}"/>
    <cellStyle name="Normal 84" xfId="1766" xr:uid="{00000000-0005-0000-0000-00005C070000}"/>
    <cellStyle name="Normal 84 2" xfId="1767" xr:uid="{00000000-0005-0000-0000-00005D070000}"/>
    <cellStyle name="Normal 85" xfId="1768" xr:uid="{00000000-0005-0000-0000-00005E070000}"/>
    <cellStyle name="Normal 85 2" xfId="1769" xr:uid="{00000000-0005-0000-0000-00005F070000}"/>
    <cellStyle name="Normal 86" xfId="1770" xr:uid="{00000000-0005-0000-0000-000060070000}"/>
    <cellStyle name="Normal 86 2" xfId="1771" xr:uid="{00000000-0005-0000-0000-000061070000}"/>
    <cellStyle name="Normal 87" xfId="1772" xr:uid="{00000000-0005-0000-0000-000062070000}"/>
    <cellStyle name="Normal 87 2" xfId="1773" xr:uid="{00000000-0005-0000-0000-000063070000}"/>
    <cellStyle name="Normal 88" xfId="1774" xr:uid="{00000000-0005-0000-0000-000064070000}"/>
    <cellStyle name="Normal 88 2" xfId="1775" xr:uid="{00000000-0005-0000-0000-000065070000}"/>
    <cellStyle name="Normal 89" xfId="1776" xr:uid="{00000000-0005-0000-0000-000066070000}"/>
    <cellStyle name="Normal 89 2" xfId="1777" xr:uid="{00000000-0005-0000-0000-000067070000}"/>
    <cellStyle name="Normal 9" xfId="36" xr:uid="{00000000-0005-0000-0000-000068070000}"/>
    <cellStyle name="Normal 9 2" xfId="1778" xr:uid="{00000000-0005-0000-0000-000069070000}"/>
    <cellStyle name="Normal 9 2 2" xfId="1779" xr:uid="{00000000-0005-0000-0000-00006A070000}"/>
    <cellStyle name="Normal 9 2 3" xfId="1780" xr:uid="{00000000-0005-0000-0000-00006B070000}"/>
    <cellStyle name="Normal 9 3" xfId="1781" xr:uid="{00000000-0005-0000-0000-00006C070000}"/>
    <cellStyle name="Normal 9 3 2" xfId="1782" xr:uid="{00000000-0005-0000-0000-00006D070000}"/>
    <cellStyle name="Normal 9 4" xfId="1783" xr:uid="{00000000-0005-0000-0000-00006E070000}"/>
    <cellStyle name="Normal 9 5" xfId="1784" xr:uid="{00000000-0005-0000-0000-00006F070000}"/>
    <cellStyle name="Normal 9 6" xfId="1785" xr:uid="{00000000-0005-0000-0000-000070070000}"/>
    <cellStyle name="Normal 9 7" xfId="208" xr:uid="{00000000-0005-0000-0000-000071070000}"/>
    <cellStyle name="Normal 90" xfId="1786" xr:uid="{00000000-0005-0000-0000-000072070000}"/>
    <cellStyle name="Normal 90 2" xfId="1787" xr:uid="{00000000-0005-0000-0000-000073070000}"/>
    <cellStyle name="Normal 91" xfId="1788" xr:uid="{00000000-0005-0000-0000-000074070000}"/>
    <cellStyle name="Normal 91 2" xfId="1789" xr:uid="{00000000-0005-0000-0000-000075070000}"/>
    <cellStyle name="Normal 92" xfId="1790" xr:uid="{00000000-0005-0000-0000-000076070000}"/>
    <cellStyle name="Normal 92 2" xfId="1791" xr:uid="{00000000-0005-0000-0000-000077070000}"/>
    <cellStyle name="Normal 93" xfId="1792" xr:uid="{00000000-0005-0000-0000-000078070000}"/>
    <cellStyle name="Normal 93 2" xfId="1793" xr:uid="{00000000-0005-0000-0000-000079070000}"/>
    <cellStyle name="Normal 94" xfId="1794" xr:uid="{00000000-0005-0000-0000-00007A070000}"/>
    <cellStyle name="Normal 94 2" xfId="1795" xr:uid="{00000000-0005-0000-0000-00007B070000}"/>
    <cellStyle name="Normal 95" xfId="1796" xr:uid="{00000000-0005-0000-0000-00007C070000}"/>
    <cellStyle name="Normal 95 2" xfId="1797" xr:uid="{00000000-0005-0000-0000-00007D070000}"/>
    <cellStyle name="Normal 96" xfId="1798" xr:uid="{00000000-0005-0000-0000-00007E070000}"/>
    <cellStyle name="Normal 96 2" xfId="1799" xr:uid="{00000000-0005-0000-0000-00007F070000}"/>
    <cellStyle name="Normal 97" xfId="1800" xr:uid="{00000000-0005-0000-0000-000080070000}"/>
    <cellStyle name="Normal 97 2" xfId="1801" xr:uid="{00000000-0005-0000-0000-000081070000}"/>
    <cellStyle name="Normal 98" xfId="1802" xr:uid="{00000000-0005-0000-0000-000082070000}"/>
    <cellStyle name="Normal 98 2" xfId="1803" xr:uid="{00000000-0005-0000-0000-000083070000}"/>
    <cellStyle name="Normal 99" xfId="1804" xr:uid="{00000000-0005-0000-0000-000084070000}"/>
    <cellStyle name="Normal 99 2" xfId="1805" xr:uid="{00000000-0005-0000-0000-000085070000}"/>
    <cellStyle name="Normal Table" xfId="1806" xr:uid="{00000000-0005-0000-0000-000086070000}"/>
    <cellStyle name="Normál_MERLEG.XLS" xfId="1807" xr:uid="{00000000-0005-0000-0000-000087070000}"/>
    <cellStyle name="Notas" xfId="209" xr:uid="{00000000-0005-0000-0000-000088070000}"/>
    <cellStyle name="NOTAS - Style3" xfId="210" xr:uid="{00000000-0005-0000-0000-000089070000}"/>
    <cellStyle name="Notas 2" xfId="2188" xr:uid="{00000000-0005-0000-0000-00008A070000}"/>
    <cellStyle name="Note 10" xfId="1808" xr:uid="{00000000-0005-0000-0000-00008B070000}"/>
    <cellStyle name="Note 10 2" xfId="2189" xr:uid="{00000000-0005-0000-0000-00008C070000}"/>
    <cellStyle name="Note 2" xfId="80" xr:uid="{00000000-0005-0000-0000-00008D070000}"/>
    <cellStyle name="Note 2 2" xfId="1810" xr:uid="{00000000-0005-0000-0000-00008E070000}"/>
    <cellStyle name="Note 2 2 2" xfId="2191" xr:uid="{00000000-0005-0000-0000-00008F070000}"/>
    <cellStyle name="Note 2 3" xfId="1809" xr:uid="{00000000-0005-0000-0000-000090070000}"/>
    <cellStyle name="Note 2 4" xfId="2190" xr:uid="{00000000-0005-0000-0000-000091070000}"/>
    <cellStyle name="Note 3" xfId="1811" xr:uid="{00000000-0005-0000-0000-000092070000}"/>
    <cellStyle name="Note 3 2" xfId="1812" xr:uid="{00000000-0005-0000-0000-000093070000}"/>
    <cellStyle name="Note 3 2 2" xfId="2193" xr:uid="{00000000-0005-0000-0000-000094070000}"/>
    <cellStyle name="Note 3 3" xfId="2192" xr:uid="{00000000-0005-0000-0000-000095070000}"/>
    <cellStyle name="Note 4" xfId="1813" xr:uid="{00000000-0005-0000-0000-000096070000}"/>
    <cellStyle name="Note 4 2" xfId="1814" xr:uid="{00000000-0005-0000-0000-000097070000}"/>
    <cellStyle name="Note 4 2 2" xfId="2195" xr:uid="{00000000-0005-0000-0000-000098070000}"/>
    <cellStyle name="Note 4 3" xfId="2194" xr:uid="{00000000-0005-0000-0000-000099070000}"/>
    <cellStyle name="Note 5" xfId="1815" xr:uid="{00000000-0005-0000-0000-00009A070000}"/>
    <cellStyle name="Note 5 2" xfId="1816" xr:uid="{00000000-0005-0000-0000-00009B070000}"/>
    <cellStyle name="Note 5 2 2" xfId="2197" xr:uid="{00000000-0005-0000-0000-00009C070000}"/>
    <cellStyle name="Note 5 3" xfId="2196" xr:uid="{00000000-0005-0000-0000-00009D070000}"/>
    <cellStyle name="Note 6" xfId="1817" xr:uid="{00000000-0005-0000-0000-00009E070000}"/>
    <cellStyle name="Note 6 2" xfId="1818" xr:uid="{00000000-0005-0000-0000-00009F070000}"/>
    <cellStyle name="Note 6 2 2" xfId="2199" xr:uid="{00000000-0005-0000-0000-0000A0070000}"/>
    <cellStyle name="Note 6 3" xfId="2198" xr:uid="{00000000-0005-0000-0000-0000A1070000}"/>
    <cellStyle name="Note 7" xfId="1819" xr:uid="{00000000-0005-0000-0000-0000A2070000}"/>
    <cellStyle name="Note 7 2" xfId="1820" xr:uid="{00000000-0005-0000-0000-0000A3070000}"/>
    <cellStyle name="Note 7 2 2" xfId="2201" xr:uid="{00000000-0005-0000-0000-0000A4070000}"/>
    <cellStyle name="Note 7 3" xfId="2200" xr:uid="{00000000-0005-0000-0000-0000A5070000}"/>
    <cellStyle name="Note 8" xfId="1821" xr:uid="{00000000-0005-0000-0000-0000A6070000}"/>
    <cellStyle name="Note 8 2" xfId="1822" xr:uid="{00000000-0005-0000-0000-0000A7070000}"/>
    <cellStyle name="Note 8 2 2" xfId="2203" xr:uid="{00000000-0005-0000-0000-0000A8070000}"/>
    <cellStyle name="Note 8 3" xfId="2202" xr:uid="{00000000-0005-0000-0000-0000A9070000}"/>
    <cellStyle name="Note 9" xfId="1823" xr:uid="{00000000-0005-0000-0000-0000AA070000}"/>
    <cellStyle name="Note 9 2" xfId="1824" xr:uid="{00000000-0005-0000-0000-0000AB070000}"/>
    <cellStyle name="Note 9 2 2" xfId="2205" xr:uid="{00000000-0005-0000-0000-0000AC070000}"/>
    <cellStyle name="Note 9 3" xfId="2204" xr:uid="{00000000-0005-0000-0000-0000AD070000}"/>
    <cellStyle name="Notes" xfId="1825" xr:uid="{00000000-0005-0000-0000-0000AE070000}"/>
    <cellStyle name="Notes 10" xfId="2250" xr:uid="{00000000-0005-0000-0000-0000AF070000}"/>
    <cellStyle name="Notes 2" xfId="1826" xr:uid="{00000000-0005-0000-0000-0000B0070000}"/>
    <cellStyle name="Notes 2 2" xfId="2207" xr:uid="{00000000-0005-0000-0000-0000B1070000}"/>
    <cellStyle name="notes 3" xfId="1827" xr:uid="{00000000-0005-0000-0000-0000B2070000}"/>
    <cellStyle name="notes 4" xfId="1828" xr:uid="{00000000-0005-0000-0000-0000B3070000}"/>
    <cellStyle name="notes 5" xfId="1829" xr:uid="{00000000-0005-0000-0000-0000B4070000}"/>
    <cellStyle name="notes 6" xfId="1830" xr:uid="{00000000-0005-0000-0000-0000B5070000}"/>
    <cellStyle name="notes 7" xfId="1831" xr:uid="{00000000-0005-0000-0000-0000B6070000}"/>
    <cellStyle name="Notes 8" xfId="2206" xr:uid="{00000000-0005-0000-0000-0000B7070000}"/>
    <cellStyle name="Notes 9" xfId="2256" xr:uid="{00000000-0005-0000-0000-0000B8070000}"/>
    <cellStyle name="Œ…‹æØ‚è [0.00]_!!!GO" xfId="211" xr:uid="{00000000-0005-0000-0000-0000B9070000}"/>
    <cellStyle name="Œ…‹æØ‚è_!!!GO" xfId="212" xr:uid="{00000000-0005-0000-0000-0000BA070000}"/>
    <cellStyle name="ohneP" xfId="1832" xr:uid="{00000000-0005-0000-0000-0000BB070000}"/>
    <cellStyle name="Output 10" xfId="1833" xr:uid="{00000000-0005-0000-0000-0000BC070000}"/>
    <cellStyle name="Output 10 2" xfId="2208" xr:uid="{00000000-0005-0000-0000-0000BD070000}"/>
    <cellStyle name="Output 2" xfId="81" xr:uid="{00000000-0005-0000-0000-0000BE070000}"/>
    <cellStyle name="Output 2 2" xfId="1835" xr:uid="{00000000-0005-0000-0000-0000BF070000}"/>
    <cellStyle name="Output 2 2 2" xfId="2210" xr:uid="{00000000-0005-0000-0000-0000C0070000}"/>
    <cellStyle name="Output 2 3" xfId="1834" xr:uid="{00000000-0005-0000-0000-0000C1070000}"/>
    <cellStyle name="Output 2 4" xfId="2209" xr:uid="{00000000-0005-0000-0000-0000C2070000}"/>
    <cellStyle name="Output 3" xfId="1836" xr:uid="{00000000-0005-0000-0000-0000C3070000}"/>
    <cellStyle name="Output 3 2" xfId="1837" xr:uid="{00000000-0005-0000-0000-0000C4070000}"/>
    <cellStyle name="Output 3 2 2" xfId="2212" xr:uid="{00000000-0005-0000-0000-0000C5070000}"/>
    <cellStyle name="Output 3 3" xfId="2211" xr:uid="{00000000-0005-0000-0000-0000C6070000}"/>
    <cellStyle name="Output 4" xfId="1838" xr:uid="{00000000-0005-0000-0000-0000C7070000}"/>
    <cellStyle name="Output 4 2" xfId="1839" xr:uid="{00000000-0005-0000-0000-0000C8070000}"/>
    <cellStyle name="Output 4 2 2" xfId="2214" xr:uid="{00000000-0005-0000-0000-0000C9070000}"/>
    <cellStyle name="Output 4 3" xfId="2213" xr:uid="{00000000-0005-0000-0000-0000CA070000}"/>
    <cellStyle name="Output 5" xfId="1840" xr:uid="{00000000-0005-0000-0000-0000CB070000}"/>
    <cellStyle name="Output 5 2" xfId="1841" xr:uid="{00000000-0005-0000-0000-0000CC070000}"/>
    <cellStyle name="Output 5 2 2" xfId="2216" xr:uid="{00000000-0005-0000-0000-0000CD070000}"/>
    <cellStyle name="Output 5 3" xfId="2215" xr:uid="{00000000-0005-0000-0000-0000CE070000}"/>
    <cellStyle name="Output 6" xfId="1842" xr:uid="{00000000-0005-0000-0000-0000CF070000}"/>
    <cellStyle name="Output 6 2" xfId="1843" xr:uid="{00000000-0005-0000-0000-0000D0070000}"/>
    <cellStyle name="Output 6 2 2" xfId="2218" xr:uid="{00000000-0005-0000-0000-0000D1070000}"/>
    <cellStyle name="Output 6 3" xfId="2217" xr:uid="{00000000-0005-0000-0000-0000D2070000}"/>
    <cellStyle name="Output 7" xfId="1844" xr:uid="{00000000-0005-0000-0000-0000D3070000}"/>
    <cellStyle name="Output 7 2" xfId="1845" xr:uid="{00000000-0005-0000-0000-0000D4070000}"/>
    <cellStyle name="Output 7 2 2" xfId="2220" xr:uid="{00000000-0005-0000-0000-0000D5070000}"/>
    <cellStyle name="Output 7 3" xfId="2219" xr:uid="{00000000-0005-0000-0000-0000D6070000}"/>
    <cellStyle name="Output 8" xfId="1846" xr:uid="{00000000-0005-0000-0000-0000D7070000}"/>
    <cellStyle name="Output 8 2" xfId="1847" xr:uid="{00000000-0005-0000-0000-0000D8070000}"/>
    <cellStyle name="Output 8 2 2" xfId="2222" xr:uid="{00000000-0005-0000-0000-0000D9070000}"/>
    <cellStyle name="Output 8 3" xfId="2221" xr:uid="{00000000-0005-0000-0000-0000DA070000}"/>
    <cellStyle name="Output 9" xfId="1848" xr:uid="{00000000-0005-0000-0000-0000DB070000}"/>
    <cellStyle name="Output 9 2" xfId="1849" xr:uid="{00000000-0005-0000-0000-0000DC070000}"/>
    <cellStyle name="Output 9 2 2" xfId="2224" xr:uid="{00000000-0005-0000-0000-0000DD070000}"/>
    <cellStyle name="Output 9 3" xfId="2223" xr:uid="{00000000-0005-0000-0000-0000DE070000}"/>
    <cellStyle name="per.style" xfId="213" xr:uid="{00000000-0005-0000-0000-0000DF070000}"/>
    <cellStyle name="Percent [2]" xfId="214" xr:uid="{00000000-0005-0000-0000-0000E0070000}"/>
    <cellStyle name="Percent 10" xfId="1850" xr:uid="{00000000-0005-0000-0000-0000E1070000}"/>
    <cellStyle name="Percent 11" xfId="1851" xr:uid="{00000000-0005-0000-0000-0000E2070000}"/>
    <cellStyle name="Percent 12" xfId="1852" xr:uid="{00000000-0005-0000-0000-0000E3070000}"/>
    <cellStyle name="Percent 12 2" xfId="1853" xr:uid="{00000000-0005-0000-0000-0000E4070000}"/>
    <cellStyle name="Percent 13" xfId="1854" xr:uid="{00000000-0005-0000-0000-0000E5070000}"/>
    <cellStyle name="Percent 14" xfId="1855" xr:uid="{00000000-0005-0000-0000-0000E6070000}"/>
    <cellStyle name="Percent 15" xfId="1856" xr:uid="{00000000-0005-0000-0000-0000E7070000}"/>
    <cellStyle name="Percent 16" xfId="1857" xr:uid="{00000000-0005-0000-0000-0000E8070000}"/>
    <cellStyle name="Percent 17" xfId="1858" xr:uid="{00000000-0005-0000-0000-0000E9070000}"/>
    <cellStyle name="Percent 17 2" xfId="1859" xr:uid="{00000000-0005-0000-0000-0000EA070000}"/>
    <cellStyle name="Percent 18" xfId="1860" xr:uid="{00000000-0005-0000-0000-0000EB070000}"/>
    <cellStyle name="Percent 19" xfId="1861" xr:uid="{00000000-0005-0000-0000-0000EC070000}"/>
    <cellStyle name="Percent 2" xfId="37" xr:uid="{00000000-0005-0000-0000-0000ED070000}"/>
    <cellStyle name="Percent 2 2" xfId="1862" xr:uid="{00000000-0005-0000-0000-0000EE070000}"/>
    <cellStyle name="Percent 2 3" xfId="1863" xr:uid="{00000000-0005-0000-0000-0000EF070000}"/>
    <cellStyle name="Percent 2 4" xfId="1864" xr:uid="{00000000-0005-0000-0000-0000F0070000}"/>
    <cellStyle name="Percent 2 5" xfId="1865" xr:uid="{00000000-0005-0000-0000-0000F1070000}"/>
    <cellStyle name="Percent 2 6" xfId="1866" xr:uid="{00000000-0005-0000-0000-0000F2070000}"/>
    <cellStyle name="Percent 2 7" xfId="1867" xr:uid="{00000000-0005-0000-0000-0000F3070000}"/>
    <cellStyle name="Percent 2 8" xfId="1868" xr:uid="{00000000-0005-0000-0000-0000F4070000}"/>
    <cellStyle name="Percent 2 9" xfId="110" xr:uid="{00000000-0005-0000-0000-0000F5070000}"/>
    <cellStyle name="Percent 20" xfId="1869" xr:uid="{00000000-0005-0000-0000-0000F6070000}"/>
    <cellStyle name="Percent 21" xfId="1870" xr:uid="{00000000-0005-0000-0000-0000F7070000}"/>
    <cellStyle name="Percent 22" xfId="1871" xr:uid="{00000000-0005-0000-0000-0000F8070000}"/>
    <cellStyle name="Percent 23" xfId="1872" xr:uid="{00000000-0005-0000-0000-0000F9070000}"/>
    <cellStyle name="Percent 24" xfId="1873" xr:uid="{00000000-0005-0000-0000-0000FA070000}"/>
    <cellStyle name="Percent 25" xfId="1874" xr:uid="{00000000-0005-0000-0000-0000FB070000}"/>
    <cellStyle name="Percent 26" xfId="1875" xr:uid="{00000000-0005-0000-0000-0000FC070000}"/>
    <cellStyle name="Percent 27" xfId="1876" xr:uid="{00000000-0005-0000-0000-0000FD070000}"/>
    <cellStyle name="Percent 28" xfId="1877" xr:uid="{00000000-0005-0000-0000-0000FE070000}"/>
    <cellStyle name="Percent 29" xfId="1878" xr:uid="{00000000-0005-0000-0000-0000FF070000}"/>
    <cellStyle name="Percent 3" xfId="87" xr:uid="{00000000-0005-0000-0000-000000080000}"/>
    <cellStyle name="Percent 3 2" xfId="1880" xr:uid="{00000000-0005-0000-0000-000001080000}"/>
    <cellStyle name="Percent 3 3" xfId="1881" xr:uid="{00000000-0005-0000-0000-000002080000}"/>
    <cellStyle name="Percent 3 4" xfId="1879" xr:uid="{00000000-0005-0000-0000-000003080000}"/>
    <cellStyle name="Percent 30" xfId="1882" xr:uid="{00000000-0005-0000-0000-000004080000}"/>
    <cellStyle name="Percent 31" xfId="1883" xr:uid="{00000000-0005-0000-0000-000005080000}"/>
    <cellStyle name="Percent 32" xfId="1884" xr:uid="{00000000-0005-0000-0000-000006080000}"/>
    <cellStyle name="Percent 33" xfId="1885" xr:uid="{00000000-0005-0000-0000-000007080000}"/>
    <cellStyle name="Percent 34" xfId="1886" xr:uid="{00000000-0005-0000-0000-000008080000}"/>
    <cellStyle name="Percent 35" xfId="1887" xr:uid="{00000000-0005-0000-0000-000009080000}"/>
    <cellStyle name="Percent 36" xfId="1888" xr:uid="{00000000-0005-0000-0000-00000A080000}"/>
    <cellStyle name="Percent 37" xfId="1889" xr:uid="{00000000-0005-0000-0000-00000B080000}"/>
    <cellStyle name="Percent 38" xfId="1890" xr:uid="{00000000-0005-0000-0000-00000C080000}"/>
    <cellStyle name="Percent 39" xfId="1891" xr:uid="{00000000-0005-0000-0000-00000D080000}"/>
    <cellStyle name="Percent 4" xfId="1892" xr:uid="{00000000-0005-0000-0000-00000E080000}"/>
    <cellStyle name="Percent 40" xfId="1893" xr:uid="{00000000-0005-0000-0000-00000F080000}"/>
    <cellStyle name="Percent 41" xfId="1894" xr:uid="{00000000-0005-0000-0000-000010080000}"/>
    <cellStyle name="Percent 42" xfId="1895" xr:uid="{00000000-0005-0000-0000-000011080000}"/>
    <cellStyle name="Percent 43" xfId="1896" xr:uid="{00000000-0005-0000-0000-000012080000}"/>
    <cellStyle name="Percent 44" xfId="1897" xr:uid="{00000000-0005-0000-0000-000013080000}"/>
    <cellStyle name="Percent 45" xfId="1898" xr:uid="{00000000-0005-0000-0000-000014080000}"/>
    <cellStyle name="Percent 46" xfId="1899" xr:uid="{00000000-0005-0000-0000-000015080000}"/>
    <cellStyle name="Percent 47" xfId="2083" xr:uid="{00000000-0005-0000-0000-000016080000}"/>
    <cellStyle name="Percent 48" xfId="2088" xr:uid="{00000000-0005-0000-0000-000017080000}"/>
    <cellStyle name="Percent 49" xfId="2093" xr:uid="{00000000-0005-0000-0000-000018080000}"/>
    <cellStyle name="Percent 5" xfId="1900" xr:uid="{00000000-0005-0000-0000-000019080000}"/>
    <cellStyle name="Percent 50" xfId="2098" xr:uid="{00000000-0005-0000-0000-00001A080000}"/>
    <cellStyle name="Percent 51" xfId="2117" xr:uid="{00000000-0005-0000-0000-00001B080000}"/>
    <cellStyle name="Percent 52" xfId="2124" xr:uid="{00000000-0005-0000-0000-00001C080000}"/>
    <cellStyle name="Percent 53" xfId="2126" xr:uid="{00000000-0005-0000-0000-00001D080000}"/>
    <cellStyle name="Percent 54" xfId="2128" xr:uid="{00000000-0005-0000-0000-00001E080000}"/>
    <cellStyle name="Percent 55" xfId="2237" xr:uid="{00000000-0005-0000-0000-00001F080000}"/>
    <cellStyle name="Percent 56" xfId="2231" xr:uid="{00000000-0005-0000-0000-000020080000}"/>
    <cellStyle name="Percent 57" xfId="2241" xr:uid="{00000000-0005-0000-0000-000021080000}"/>
    <cellStyle name="Percent 6" xfId="1901" xr:uid="{00000000-0005-0000-0000-000022080000}"/>
    <cellStyle name="Percent 7" xfId="1902" xr:uid="{00000000-0005-0000-0000-000023080000}"/>
    <cellStyle name="Percent 8" xfId="1903" xr:uid="{00000000-0005-0000-0000-000024080000}"/>
    <cellStyle name="Percent 9" xfId="1904" xr:uid="{00000000-0005-0000-0000-000025080000}"/>
    <cellStyle name="percentage difference" xfId="1905" xr:uid="{00000000-0005-0000-0000-000026080000}"/>
    <cellStyle name="percentage difference 2" xfId="1906" xr:uid="{00000000-0005-0000-0000-000027080000}"/>
    <cellStyle name="percentage difference 3" xfId="1907" xr:uid="{00000000-0005-0000-0000-000028080000}"/>
    <cellStyle name="percentage difference 4" xfId="1908" xr:uid="{00000000-0005-0000-0000-000029080000}"/>
    <cellStyle name="percentage difference 5" xfId="1909" xr:uid="{00000000-0005-0000-0000-00002A080000}"/>
    <cellStyle name="percentage difference 6" xfId="1910" xr:uid="{00000000-0005-0000-0000-00002B080000}"/>
    <cellStyle name="percentage difference one decimal" xfId="215" xr:uid="{00000000-0005-0000-0000-00002C080000}"/>
    <cellStyle name="percentage difference one decimal 2" xfId="1911" xr:uid="{00000000-0005-0000-0000-00002D080000}"/>
    <cellStyle name="percentage difference zero decimal" xfId="216" xr:uid="{00000000-0005-0000-0000-00002E080000}"/>
    <cellStyle name="percentage difference zero decimal 2" xfId="1912" xr:uid="{00000000-0005-0000-0000-00002F080000}"/>
    <cellStyle name="Percentual" xfId="1913" xr:uid="{00000000-0005-0000-0000-000030080000}"/>
    <cellStyle name="Ponto" xfId="1914" xr:uid="{00000000-0005-0000-0000-000031080000}"/>
    <cellStyle name="Porcentagem 2" xfId="1915" xr:uid="{00000000-0005-0000-0000-000032080000}"/>
    <cellStyle name="Porcentagem_A.1" xfId="1916" xr:uid="{00000000-0005-0000-0000-000033080000}"/>
    <cellStyle name="PORCENTAJE" xfId="217" xr:uid="{00000000-0005-0000-0000-000034080000}"/>
    <cellStyle name="Presentation" xfId="218" xr:uid="{00000000-0005-0000-0000-000035080000}"/>
    <cellStyle name="pricing" xfId="219" xr:uid="{00000000-0005-0000-0000-000036080000}"/>
    <cellStyle name="producto" xfId="220" xr:uid="{00000000-0005-0000-0000-000037080000}"/>
    <cellStyle name="PSChar" xfId="221" xr:uid="{00000000-0005-0000-0000-000038080000}"/>
    <cellStyle name="Publication" xfId="1917" xr:uid="{00000000-0005-0000-0000-000039080000}"/>
    <cellStyle name="Publication 2" xfId="1918" xr:uid="{00000000-0005-0000-0000-00003A080000}"/>
    <cellStyle name="RECUAD - Style4" xfId="222" xr:uid="{00000000-0005-0000-0000-00003B080000}"/>
    <cellStyle name="Red Text" xfId="223" xr:uid="{00000000-0005-0000-0000-00003C080000}"/>
    <cellStyle name="Red Text 2" xfId="2225" xr:uid="{00000000-0005-0000-0000-00003D080000}"/>
    <cellStyle name="reduced" xfId="1919" xr:uid="{00000000-0005-0000-0000-00003E080000}"/>
    <cellStyle name="RevList" xfId="224" xr:uid="{00000000-0005-0000-0000-00003F080000}"/>
    <cellStyle name="RM" xfId="225" xr:uid="{00000000-0005-0000-0000-000040080000}"/>
    <cellStyle name="rodape" xfId="1920" xr:uid="{00000000-0005-0000-0000-000041080000}"/>
    <cellStyle name="row1" xfId="1921" xr:uid="{00000000-0005-0000-0000-000042080000}"/>
    <cellStyle name="row1 2" xfId="2226" xr:uid="{00000000-0005-0000-0000-000043080000}"/>
    <cellStyle name="Salida" xfId="226" xr:uid="{00000000-0005-0000-0000-000044080000}"/>
    <cellStyle name="Salida 2" xfId="2227" xr:uid="{00000000-0005-0000-0000-000045080000}"/>
    <cellStyle name="semestre" xfId="1922" xr:uid="{00000000-0005-0000-0000-000046080000}"/>
    <cellStyle name="Sep. milhar [0]" xfId="1923" xr:uid="{00000000-0005-0000-0000-000047080000}"/>
    <cellStyle name="Sep. milhar [2]" xfId="1924" xr:uid="{00000000-0005-0000-0000-000048080000}"/>
    <cellStyle name="Separador de m" xfId="1925" xr:uid="{00000000-0005-0000-0000-000049080000}"/>
    <cellStyle name="Separador de m 2" xfId="1926" xr:uid="{00000000-0005-0000-0000-00004A080000}"/>
    <cellStyle name="Separador de m 2 2" xfId="1927" xr:uid="{00000000-0005-0000-0000-00004B080000}"/>
    <cellStyle name="Separador de m 3" xfId="1928" xr:uid="{00000000-0005-0000-0000-00004C080000}"/>
    <cellStyle name="Separador de m 3 2" xfId="1929" xr:uid="{00000000-0005-0000-0000-00004D080000}"/>
    <cellStyle name="Separador de m 4" xfId="1930" xr:uid="{00000000-0005-0000-0000-00004E080000}"/>
    <cellStyle name="Separador de milhares [0]_%PIB" xfId="1931" xr:uid="{00000000-0005-0000-0000-00004F080000}"/>
    <cellStyle name="Separador de milhares 2" xfId="1932" xr:uid="{00000000-0005-0000-0000-000050080000}"/>
    <cellStyle name="Separador de milhares 2 2" xfId="1933" xr:uid="{00000000-0005-0000-0000-000051080000}"/>
    <cellStyle name="Separador de milhares 4" xfId="1934" xr:uid="{00000000-0005-0000-0000-000052080000}"/>
    <cellStyle name="Separador de milhares 4 2" xfId="1935" xr:uid="{00000000-0005-0000-0000-000053080000}"/>
    <cellStyle name="Separador de milhares_%PIB" xfId="1936" xr:uid="{00000000-0005-0000-0000-000054080000}"/>
    <cellStyle name="Standard 2" xfId="2101" xr:uid="{00000000-0005-0000-0000-000055080000}"/>
    <cellStyle name="Standard_Tabelle1" xfId="1937" xr:uid="{00000000-0005-0000-0000-000056080000}"/>
    <cellStyle name="Style 1" xfId="1938" xr:uid="{00000000-0005-0000-0000-000057080000}"/>
    <cellStyle name="Style 1 2" xfId="1939" xr:uid="{00000000-0005-0000-0000-000058080000}"/>
    <cellStyle name="Subtotal" xfId="227" xr:uid="{00000000-0005-0000-0000-000059080000}"/>
    <cellStyle name="tête chapitre" xfId="1940" xr:uid="{00000000-0005-0000-0000-00005A080000}"/>
    <cellStyle name="Text" xfId="228" xr:uid="{00000000-0005-0000-0000-00005B080000}"/>
    <cellStyle name="Text 2" xfId="1941" xr:uid="{00000000-0005-0000-0000-00005C080000}"/>
    <cellStyle name="Texto de advertencia" xfId="229" xr:uid="{00000000-0005-0000-0000-00005D080000}"/>
    <cellStyle name="Texto explicativo" xfId="230" xr:uid="{00000000-0005-0000-0000-00005E080000}"/>
    <cellStyle name="Title 10" xfId="1942" xr:uid="{00000000-0005-0000-0000-00005F080000}"/>
    <cellStyle name="Title 2" xfId="82" xr:uid="{00000000-0005-0000-0000-000060080000}"/>
    <cellStyle name="Title 2 2" xfId="1944" xr:uid="{00000000-0005-0000-0000-000061080000}"/>
    <cellStyle name="Title 2 3" xfId="1943" xr:uid="{00000000-0005-0000-0000-000062080000}"/>
    <cellStyle name="Title 3" xfId="1945" xr:uid="{00000000-0005-0000-0000-000063080000}"/>
    <cellStyle name="Title 3 2" xfId="1946" xr:uid="{00000000-0005-0000-0000-000064080000}"/>
    <cellStyle name="Title 4" xfId="1947" xr:uid="{00000000-0005-0000-0000-000065080000}"/>
    <cellStyle name="Title 4 2" xfId="1948" xr:uid="{00000000-0005-0000-0000-000066080000}"/>
    <cellStyle name="Title 5" xfId="1949" xr:uid="{00000000-0005-0000-0000-000067080000}"/>
    <cellStyle name="Title 5 2" xfId="1950" xr:uid="{00000000-0005-0000-0000-000068080000}"/>
    <cellStyle name="Title 6" xfId="1951" xr:uid="{00000000-0005-0000-0000-000069080000}"/>
    <cellStyle name="Title 6 2" xfId="1952" xr:uid="{00000000-0005-0000-0000-00006A080000}"/>
    <cellStyle name="Title 7" xfId="1953" xr:uid="{00000000-0005-0000-0000-00006B080000}"/>
    <cellStyle name="Title 7 2" xfId="1954" xr:uid="{00000000-0005-0000-0000-00006C080000}"/>
    <cellStyle name="Title 8" xfId="1955" xr:uid="{00000000-0005-0000-0000-00006D080000}"/>
    <cellStyle name="Title 8 2" xfId="1956" xr:uid="{00000000-0005-0000-0000-00006E080000}"/>
    <cellStyle name="Title 9" xfId="1957" xr:uid="{00000000-0005-0000-0000-00006F080000}"/>
    <cellStyle name="Title 9 2" xfId="1958" xr:uid="{00000000-0005-0000-0000-000070080000}"/>
    <cellStyle name="titre" xfId="1959" xr:uid="{00000000-0005-0000-0000-000071080000}"/>
    <cellStyle name="Titulo" xfId="1960" xr:uid="{00000000-0005-0000-0000-000072080000}"/>
    <cellStyle name="Título" xfId="231" xr:uid="{00000000-0005-0000-0000-000073080000}"/>
    <cellStyle name="TITULO - Style5" xfId="232" xr:uid="{00000000-0005-0000-0000-000074080000}"/>
    <cellStyle name="Título 1" xfId="233" xr:uid="{00000000-0005-0000-0000-000075080000}"/>
    <cellStyle name="Título 2" xfId="234" xr:uid="{00000000-0005-0000-0000-000076080000}"/>
    <cellStyle name="Título 3" xfId="235" xr:uid="{00000000-0005-0000-0000-000077080000}"/>
    <cellStyle name="Titulo1" xfId="1961" xr:uid="{00000000-0005-0000-0000-000078080000}"/>
    <cellStyle name="Titulo1 10" xfId="1962" xr:uid="{00000000-0005-0000-0000-000079080000}"/>
    <cellStyle name="Titulo1 2" xfId="1963" xr:uid="{00000000-0005-0000-0000-00007A080000}"/>
    <cellStyle name="Titulo1 2 2" xfId="1964" xr:uid="{00000000-0005-0000-0000-00007B080000}"/>
    <cellStyle name="Titulo1 2 3" xfId="1965" xr:uid="{00000000-0005-0000-0000-00007C080000}"/>
    <cellStyle name="Titulo1 2 4" xfId="1966" xr:uid="{00000000-0005-0000-0000-00007D080000}"/>
    <cellStyle name="Titulo1 3" xfId="1967" xr:uid="{00000000-0005-0000-0000-00007E080000}"/>
    <cellStyle name="Titulo1 4" xfId="1968" xr:uid="{00000000-0005-0000-0000-00007F080000}"/>
    <cellStyle name="Titulo1 5" xfId="1969" xr:uid="{00000000-0005-0000-0000-000080080000}"/>
    <cellStyle name="Titulo1 6" xfId="1970" xr:uid="{00000000-0005-0000-0000-000081080000}"/>
    <cellStyle name="Titulo1 7" xfId="1971" xr:uid="{00000000-0005-0000-0000-000082080000}"/>
    <cellStyle name="Titulo1 8" xfId="1972" xr:uid="{00000000-0005-0000-0000-000083080000}"/>
    <cellStyle name="Titulo1 9" xfId="1973" xr:uid="{00000000-0005-0000-0000-000084080000}"/>
    <cellStyle name="Titulo2" xfId="1974" xr:uid="{00000000-0005-0000-0000-000085080000}"/>
    <cellStyle name="Titulo2 10" xfId="1975" xr:uid="{00000000-0005-0000-0000-000086080000}"/>
    <cellStyle name="Titulo2 2" xfId="1976" xr:uid="{00000000-0005-0000-0000-000087080000}"/>
    <cellStyle name="Titulo2 2 2" xfId="1977" xr:uid="{00000000-0005-0000-0000-000088080000}"/>
    <cellStyle name="Titulo2 2 3" xfId="1978" xr:uid="{00000000-0005-0000-0000-000089080000}"/>
    <cellStyle name="Titulo2 2 4" xfId="1979" xr:uid="{00000000-0005-0000-0000-00008A080000}"/>
    <cellStyle name="Titulo2 3" xfId="1980" xr:uid="{00000000-0005-0000-0000-00008B080000}"/>
    <cellStyle name="Titulo2 4" xfId="1981" xr:uid="{00000000-0005-0000-0000-00008C080000}"/>
    <cellStyle name="Titulo2 5" xfId="1982" xr:uid="{00000000-0005-0000-0000-00008D080000}"/>
    <cellStyle name="Titulo2 6" xfId="1983" xr:uid="{00000000-0005-0000-0000-00008E080000}"/>
    <cellStyle name="Titulo2 7" xfId="1984" xr:uid="{00000000-0005-0000-0000-00008F080000}"/>
    <cellStyle name="Titulo2 8" xfId="1985" xr:uid="{00000000-0005-0000-0000-000090080000}"/>
    <cellStyle name="Titulo2 9" xfId="1986" xr:uid="{00000000-0005-0000-0000-000091080000}"/>
    <cellStyle name="TopGrey" xfId="236" xr:uid="{00000000-0005-0000-0000-000092080000}"/>
    <cellStyle name="TopGrey 2" xfId="2228" xr:uid="{00000000-0005-0000-0000-000093080000}"/>
    <cellStyle name="Total 10" xfId="1987" xr:uid="{00000000-0005-0000-0000-000094080000}"/>
    <cellStyle name="Total 11" xfId="1988" xr:uid="{00000000-0005-0000-0000-000095080000}"/>
    <cellStyle name="Total 12" xfId="1989" xr:uid="{00000000-0005-0000-0000-000096080000}"/>
    <cellStyle name="Total 13" xfId="1990" xr:uid="{00000000-0005-0000-0000-000097080000}"/>
    <cellStyle name="Total 14" xfId="1991" xr:uid="{00000000-0005-0000-0000-000098080000}"/>
    <cellStyle name="Total 15" xfId="1992" xr:uid="{00000000-0005-0000-0000-000099080000}"/>
    <cellStyle name="Total 16" xfId="1993" xr:uid="{00000000-0005-0000-0000-00009A080000}"/>
    <cellStyle name="Total 17" xfId="2118" xr:uid="{00000000-0005-0000-0000-00009B080000}"/>
    <cellStyle name="Total 2" xfId="83" xr:uid="{00000000-0005-0000-0000-00009C080000}"/>
    <cellStyle name="Total 2 2" xfId="1995" xr:uid="{00000000-0005-0000-0000-00009D080000}"/>
    <cellStyle name="Total 2 3" xfId="1996" xr:uid="{00000000-0005-0000-0000-00009E080000}"/>
    <cellStyle name="Total 2 4" xfId="1994" xr:uid="{00000000-0005-0000-0000-00009F080000}"/>
    <cellStyle name="Total 3" xfId="1997" xr:uid="{00000000-0005-0000-0000-0000A0080000}"/>
    <cellStyle name="Total 4" xfId="1998" xr:uid="{00000000-0005-0000-0000-0000A1080000}"/>
    <cellStyle name="Total 5" xfId="1999" xr:uid="{00000000-0005-0000-0000-0000A2080000}"/>
    <cellStyle name="Total 6" xfId="2000" xr:uid="{00000000-0005-0000-0000-0000A3080000}"/>
    <cellStyle name="Total 7" xfId="2001" xr:uid="{00000000-0005-0000-0000-0000A4080000}"/>
    <cellStyle name="Total 8" xfId="2002" xr:uid="{00000000-0005-0000-0000-0000A5080000}"/>
    <cellStyle name="Total 9" xfId="2003" xr:uid="{00000000-0005-0000-0000-0000A6080000}"/>
    <cellStyle name="USD" xfId="2004" xr:uid="{00000000-0005-0000-0000-0000A7080000}"/>
    <cellStyle name="USD 2" xfId="2005" xr:uid="{00000000-0005-0000-0000-0000A8080000}"/>
    <cellStyle name="USD Paren" xfId="2006" xr:uid="{00000000-0005-0000-0000-0000A9080000}"/>
    <cellStyle name="USD_Black Box 10 UNLOCKED" xfId="2007" xr:uid="{00000000-0005-0000-0000-0000AA080000}"/>
    <cellStyle name="V¡rgula" xfId="2008" xr:uid="{00000000-0005-0000-0000-0000AB080000}"/>
    <cellStyle name="V¡rgula0" xfId="2009" xr:uid="{00000000-0005-0000-0000-0000AC080000}"/>
    <cellStyle name="Vírgula" xfId="2010" xr:uid="{00000000-0005-0000-0000-0000AD080000}"/>
    <cellStyle name="Vírgula 2" xfId="2011" xr:uid="{00000000-0005-0000-0000-0000AE080000}"/>
    <cellStyle name="Vírgula 2 2" xfId="2012" xr:uid="{00000000-0005-0000-0000-0000AF080000}"/>
    <cellStyle name="Vírgula 3" xfId="2013" xr:uid="{00000000-0005-0000-0000-0000B0080000}"/>
    <cellStyle name="Vírgula 3 2" xfId="2014" xr:uid="{00000000-0005-0000-0000-0000B1080000}"/>
    <cellStyle name="Vírgula 4" xfId="2015" xr:uid="{00000000-0005-0000-0000-0000B2080000}"/>
    <cellStyle name="Warning Text 10" xfId="2016" xr:uid="{00000000-0005-0000-0000-0000B3080000}"/>
    <cellStyle name="Warning Text 2" xfId="2017" xr:uid="{00000000-0005-0000-0000-0000B4080000}"/>
    <cellStyle name="Warning Text 2 2" xfId="2018" xr:uid="{00000000-0005-0000-0000-0000B5080000}"/>
    <cellStyle name="Warning Text 3" xfId="2019" xr:uid="{00000000-0005-0000-0000-0000B6080000}"/>
    <cellStyle name="Warning Text 3 2" xfId="2020" xr:uid="{00000000-0005-0000-0000-0000B7080000}"/>
    <cellStyle name="Warning Text 4" xfId="2021" xr:uid="{00000000-0005-0000-0000-0000B8080000}"/>
    <cellStyle name="Warning Text 4 2" xfId="2022" xr:uid="{00000000-0005-0000-0000-0000B9080000}"/>
    <cellStyle name="Warning Text 5" xfId="2023" xr:uid="{00000000-0005-0000-0000-0000BA080000}"/>
    <cellStyle name="Warning Text 5 2" xfId="2024" xr:uid="{00000000-0005-0000-0000-0000BB080000}"/>
    <cellStyle name="Warning Text 6" xfId="2025" xr:uid="{00000000-0005-0000-0000-0000BC080000}"/>
    <cellStyle name="Warning Text 6 2" xfId="2026" xr:uid="{00000000-0005-0000-0000-0000BD080000}"/>
    <cellStyle name="Warning Text 7" xfId="2027" xr:uid="{00000000-0005-0000-0000-0000BE080000}"/>
    <cellStyle name="Warning Text 7 2" xfId="2028" xr:uid="{00000000-0005-0000-0000-0000BF080000}"/>
    <cellStyle name="Warning Text 8" xfId="2029" xr:uid="{00000000-0005-0000-0000-0000C0080000}"/>
    <cellStyle name="Warning Text 8 2" xfId="2030" xr:uid="{00000000-0005-0000-0000-0000C1080000}"/>
    <cellStyle name="Warning Text 9" xfId="2031" xr:uid="{00000000-0005-0000-0000-0000C2080000}"/>
    <cellStyle name="Warning Text 9 2" xfId="2032" xr:uid="{00000000-0005-0000-0000-0000C3080000}"/>
    <cellStyle name="WebAnchor1" xfId="2033" xr:uid="{00000000-0005-0000-0000-0000C4080000}"/>
    <cellStyle name="WebAnchor1 2" xfId="2034" xr:uid="{00000000-0005-0000-0000-0000C5080000}"/>
    <cellStyle name="WebAnchor2" xfId="2035" xr:uid="{00000000-0005-0000-0000-0000C6080000}"/>
    <cellStyle name="WebAnchor2 2" xfId="2036" xr:uid="{00000000-0005-0000-0000-0000C7080000}"/>
    <cellStyle name="WebAnchor3" xfId="2037" xr:uid="{00000000-0005-0000-0000-0000C8080000}"/>
    <cellStyle name="WebAnchor3 2" xfId="2038" xr:uid="{00000000-0005-0000-0000-0000C9080000}"/>
    <cellStyle name="WebAnchor4" xfId="2039" xr:uid="{00000000-0005-0000-0000-0000CA080000}"/>
    <cellStyle name="WebAnchor4 2" xfId="2040" xr:uid="{00000000-0005-0000-0000-0000CB080000}"/>
    <cellStyle name="WebAnchor5" xfId="2041" xr:uid="{00000000-0005-0000-0000-0000CC080000}"/>
    <cellStyle name="WebAnchor5 2" xfId="2042" xr:uid="{00000000-0005-0000-0000-0000CD080000}"/>
    <cellStyle name="WebAnchor6" xfId="2043" xr:uid="{00000000-0005-0000-0000-0000CE080000}"/>
    <cellStyle name="WebAnchor6 2" xfId="2044" xr:uid="{00000000-0005-0000-0000-0000CF080000}"/>
    <cellStyle name="WebAnchor7" xfId="2045" xr:uid="{00000000-0005-0000-0000-0000D0080000}"/>
    <cellStyle name="WebAnchor7 2" xfId="2046" xr:uid="{00000000-0005-0000-0000-0000D1080000}"/>
    <cellStyle name="WebBold" xfId="2047" xr:uid="{00000000-0005-0000-0000-0000D2080000}"/>
    <cellStyle name="WebBold 2" xfId="2048" xr:uid="{00000000-0005-0000-0000-0000D3080000}"/>
    <cellStyle name="WebDate" xfId="2049" xr:uid="{00000000-0005-0000-0000-0000D4080000}"/>
    <cellStyle name="WebDate 2" xfId="2050" xr:uid="{00000000-0005-0000-0000-0000D5080000}"/>
    <cellStyle name="Webexclude" xfId="2051" xr:uid="{00000000-0005-0000-0000-0000D6080000}"/>
    <cellStyle name="Webexclude 2" xfId="2052" xr:uid="{00000000-0005-0000-0000-0000D7080000}"/>
    <cellStyle name="WebFN" xfId="2053" xr:uid="{00000000-0005-0000-0000-0000D8080000}"/>
    <cellStyle name="WebFN 2" xfId="2054" xr:uid="{00000000-0005-0000-0000-0000D9080000}"/>
    <cellStyle name="WebFN1" xfId="2055" xr:uid="{00000000-0005-0000-0000-0000DA080000}"/>
    <cellStyle name="WebFN1 2" xfId="2056" xr:uid="{00000000-0005-0000-0000-0000DB080000}"/>
    <cellStyle name="WebFN2" xfId="2057" xr:uid="{00000000-0005-0000-0000-0000DC080000}"/>
    <cellStyle name="WebFN3" xfId="2058" xr:uid="{00000000-0005-0000-0000-0000DD080000}"/>
    <cellStyle name="WebFN3 2" xfId="2059" xr:uid="{00000000-0005-0000-0000-0000DE080000}"/>
    <cellStyle name="WebFN4" xfId="2060" xr:uid="{00000000-0005-0000-0000-0000DF080000}"/>
    <cellStyle name="WebHR" xfId="2061" xr:uid="{00000000-0005-0000-0000-0000E0080000}"/>
    <cellStyle name="WebHR 2" xfId="2062" xr:uid="{00000000-0005-0000-0000-0000E1080000}"/>
    <cellStyle name="WebIndent1" xfId="2063" xr:uid="{00000000-0005-0000-0000-0000E2080000}"/>
    <cellStyle name="WebIndent1 2" xfId="2064" xr:uid="{00000000-0005-0000-0000-0000E3080000}"/>
    <cellStyle name="WebIndent1wFN3" xfId="2065" xr:uid="{00000000-0005-0000-0000-0000E4080000}"/>
    <cellStyle name="WebIndent1wFN3 2" xfId="2066" xr:uid="{00000000-0005-0000-0000-0000E5080000}"/>
    <cellStyle name="WebIndent2" xfId="2067" xr:uid="{00000000-0005-0000-0000-0000E6080000}"/>
    <cellStyle name="WebIndent2 2" xfId="2068" xr:uid="{00000000-0005-0000-0000-0000E7080000}"/>
    <cellStyle name="WebNoBR" xfId="2069" xr:uid="{00000000-0005-0000-0000-0000E8080000}"/>
    <cellStyle name="zero" xfId="2070" xr:uid="{00000000-0005-0000-0000-0000E9080000}"/>
    <cellStyle name="zero 2" xfId="2071" xr:uid="{00000000-0005-0000-0000-0000EA080000}"/>
    <cellStyle name="ДАТА" xfId="237" xr:uid="{00000000-0005-0000-0000-0000EB080000}"/>
    <cellStyle name="ДАТА 2" xfId="2072" xr:uid="{00000000-0005-0000-0000-0000EC080000}"/>
    <cellStyle name="Денежный [0]_BARNARD" xfId="2073" xr:uid="{00000000-0005-0000-0000-0000ED080000}"/>
    <cellStyle name="Денежный_BARNARD" xfId="2074" xr:uid="{00000000-0005-0000-0000-0000EE080000}"/>
    <cellStyle name="ЗАГОЛОВОК1" xfId="238" xr:uid="{00000000-0005-0000-0000-0000EF080000}"/>
    <cellStyle name="ЗАГОЛОВОК1 2" xfId="2075" xr:uid="{00000000-0005-0000-0000-0000F0080000}"/>
    <cellStyle name="ЗАГОЛОВОК2" xfId="239" xr:uid="{00000000-0005-0000-0000-0000F1080000}"/>
    <cellStyle name="ЗАГОЛОВОК2 2" xfId="2076" xr:uid="{00000000-0005-0000-0000-0000F2080000}"/>
    <cellStyle name="ИТОГОВЫЙ" xfId="240" xr:uid="{00000000-0005-0000-0000-0000F3080000}"/>
    <cellStyle name="ИТОГОВЫЙ 2" xfId="2077" xr:uid="{00000000-0005-0000-0000-0000F4080000}"/>
    <cellStyle name="Обычный_1-Б (6)_1" xfId="2078" xr:uid="{00000000-0005-0000-0000-0000F5080000}"/>
    <cellStyle name="ПРОЦЕНТНЫЙ_BOPENGC" xfId="241" xr:uid="{00000000-0005-0000-0000-0000F6080000}"/>
    <cellStyle name="ТЕКСТ" xfId="242" xr:uid="{00000000-0005-0000-0000-0000F7080000}"/>
    <cellStyle name="ТЕКСТ 2" xfId="2079" xr:uid="{00000000-0005-0000-0000-0000F8080000}"/>
    <cellStyle name="ФИКСИРОВАННЫЙ" xfId="243" xr:uid="{00000000-0005-0000-0000-0000F9080000}"/>
    <cellStyle name="Финансовый [0]_BARNARD" xfId="2080" xr:uid="{00000000-0005-0000-0000-0000FA080000}"/>
    <cellStyle name="Финансовый_BARNARD" xfId="2081" xr:uid="{00000000-0005-0000-0000-0000FB080000}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\SI\eGDDS\e-GDDS%20Countries\Maldives\Mission%20Prep%20File\Data%20Files\10.%20ICS%20Data%20Reports\556MFSOF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\SI\eGDDS\e-GDDS%20Countries\Maldives\Mission%20Prep%20File\Data%20Files\10.%20ICS%20Data%20Reports\556FSI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\SI\eGDDS\e-GDDS%20Countries\Maldives\Mission%20Prep%20File\Data%20Files\10.%20ICS%20Data%20Reports\556SN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\SI\eGDDS\e-GDDS%20Countries\Maldives\Mission%20Prep%20File\Data%20Files\10.%20ICS%20Data%20Reports\556MFSI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 Instructions"/>
      <sheetName val="Standard Data"/>
      <sheetName val="Non-Standard Data"/>
      <sheetName val="Report Form"/>
    </sheetNames>
    <sheetDataSet>
      <sheetData sheetId="0" refreshError="1"/>
      <sheetData sheetId="1" refreshError="1"/>
      <sheetData sheetId="2" refreshError="1"/>
      <sheetData sheetId="3">
        <row r="5">
          <cell r="A5" t="str">
            <v>Unit</v>
          </cell>
          <cell r="B5" t="str">
            <v>Domestic Currency</v>
          </cell>
        </row>
        <row r="6">
          <cell r="A6" t="str">
            <v>Thousand</v>
          </cell>
          <cell r="B6" t="str">
            <v>Euros</v>
          </cell>
        </row>
        <row r="7">
          <cell r="A7" t="str">
            <v>Million</v>
          </cell>
          <cell r="B7" t="str">
            <v>US Dollars</v>
          </cell>
        </row>
        <row r="8">
          <cell r="A8" t="str">
            <v>Billion</v>
          </cell>
        </row>
        <row r="9">
          <cell r="A9" t="str">
            <v>Trillion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Annex 2"/>
      <sheetName val="Annex 3"/>
      <sheetName val="Annex 4"/>
      <sheetName val="Annex 5"/>
      <sheetName val="Annex 6"/>
      <sheetName val="Annex 7"/>
      <sheetName val="Annex 8"/>
      <sheetName val="Report 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M2" t="str">
            <v>556</v>
          </cell>
        </row>
        <row r="4">
          <cell r="B4">
            <v>2020</v>
          </cell>
          <cell r="D4" t="str">
            <v>A</v>
          </cell>
        </row>
        <row r="5">
          <cell r="B5">
            <v>2019</v>
          </cell>
          <cell r="D5" t="str">
            <v>Q4</v>
          </cell>
          <cell r="M5" t="str">
            <v>XDC</v>
          </cell>
        </row>
        <row r="6">
          <cell r="B6">
            <v>2018</v>
          </cell>
          <cell r="D6" t="str">
            <v>Q3</v>
          </cell>
          <cell r="M6" t="str">
            <v>Domestic Currency</v>
          </cell>
        </row>
        <row r="7">
          <cell r="B7">
            <v>2017</v>
          </cell>
          <cell r="D7" t="str">
            <v>Q2</v>
          </cell>
          <cell r="M7" t="str">
            <v>Million</v>
          </cell>
        </row>
        <row r="8">
          <cell r="B8">
            <v>2016</v>
          </cell>
          <cell r="D8" t="str">
            <v>Q1</v>
          </cell>
        </row>
        <row r="9">
          <cell r="B9">
            <v>2015</v>
          </cell>
          <cell r="D9" t="str">
            <v>M12</v>
          </cell>
        </row>
        <row r="10">
          <cell r="B10">
            <v>2014</v>
          </cell>
          <cell r="D10" t="str">
            <v>M11</v>
          </cell>
        </row>
        <row r="11">
          <cell r="B11">
            <v>2013</v>
          </cell>
          <cell r="D11" t="str">
            <v>M10</v>
          </cell>
        </row>
        <row r="12">
          <cell r="B12">
            <v>2012</v>
          </cell>
          <cell r="D12" t="str">
            <v>M9</v>
          </cell>
        </row>
        <row r="13">
          <cell r="B13">
            <v>2011</v>
          </cell>
          <cell r="D13" t="str">
            <v>M8</v>
          </cell>
        </row>
        <row r="14">
          <cell r="B14">
            <v>2010</v>
          </cell>
          <cell r="D14" t="str">
            <v>M7</v>
          </cell>
        </row>
        <row r="15">
          <cell r="B15">
            <v>2009</v>
          </cell>
          <cell r="D15" t="str">
            <v>M6</v>
          </cell>
        </row>
        <row r="16">
          <cell r="B16">
            <v>2008</v>
          </cell>
          <cell r="D16" t="str">
            <v>M5</v>
          </cell>
        </row>
        <row r="17">
          <cell r="B17">
            <v>2007</v>
          </cell>
          <cell r="D17" t="str">
            <v>M4</v>
          </cell>
        </row>
        <row r="18">
          <cell r="B18">
            <v>2006</v>
          </cell>
          <cell r="D18" t="str">
            <v>M3</v>
          </cell>
        </row>
        <row r="19">
          <cell r="B19">
            <v>2005</v>
          </cell>
          <cell r="D19" t="str">
            <v>M2</v>
          </cell>
        </row>
        <row r="20">
          <cell r="B20">
            <v>2004</v>
          </cell>
          <cell r="D20" t="str">
            <v>M1</v>
          </cell>
        </row>
        <row r="21">
          <cell r="B21">
            <v>2003</v>
          </cell>
        </row>
        <row r="22">
          <cell r="B22">
            <v>2002</v>
          </cell>
        </row>
        <row r="23">
          <cell r="B23">
            <v>2001</v>
          </cell>
        </row>
        <row r="24">
          <cell r="B24">
            <v>2000</v>
          </cell>
        </row>
        <row r="25">
          <cell r="B25">
            <v>1999</v>
          </cell>
        </row>
        <row r="26">
          <cell r="B26">
            <v>1998</v>
          </cell>
        </row>
        <row r="27">
          <cell r="B27">
            <v>1997</v>
          </cell>
        </row>
        <row r="28">
          <cell r="B28">
            <v>1996</v>
          </cell>
        </row>
        <row r="29">
          <cell r="B29">
            <v>1995</v>
          </cell>
        </row>
        <row r="30">
          <cell r="B30">
            <v>1994</v>
          </cell>
        </row>
        <row r="31">
          <cell r="B31">
            <v>1993</v>
          </cell>
        </row>
        <row r="32">
          <cell r="B32">
            <v>1992</v>
          </cell>
        </row>
        <row r="33">
          <cell r="B33">
            <v>1991</v>
          </cell>
        </row>
        <row r="34">
          <cell r="B34">
            <v>1990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page"/>
      <sheetName val="Instructions"/>
      <sheetName val="Glossary"/>
      <sheetName val="By Expenditure"/>
      <sheetName val="By Production"/>
      <sheetName val="Income and Saving"/>
      <sheetName val="Report Form"/>
    </sheetNames>
    <sheetDataSet>
      <sheetData sheetId="0">
        <row r="8">
          <cell r="I8" t="str">
            <v>Maldives</v>
          </cell>
        </row>
        <row r="9">
          <cell r="I9" t="str">
            <v>556</v>
          </cell>
        </row>
        <row r="11">
          <cell r="I11" t="str">
            <v>Maldivian Rufiyaa (MVR)</v>
          </cell>
        </row>
        <row r="13">
          <cell r="I13" t="str">
            <v>Fixed Base Year</v>
          </cell>
        </row>
        <row r="14">
          <cell r="I14" t="str">
            <v>2014A</v>
          </cell>
        </row>
      </sheetData>
      <sheetData sheetId="1"/>
      <sheetData sheetId="2"/>
      <sheetData sheetId="3"/>
      <sheetData sheetId="4"/>
      <sheetData sheetId="5"/>
      <sheetData sheetId="6">
        <row r="9">
          <cell r="S9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 Instructions"/>
      <sheetName val="Non-Standard Data"/>
      <sheetName val="Report Form"/>
    </sheetNames>
    <sheetDataSet>
      <sheetData sheetId="0" refreshError="1"/>
      <sheetData sheetId="1" refreshError="1"/>
      <sheetData sheetId="2">
        <row r="20">
          <cell r="A20" t="str">
            <v>Basis Points</v>
          </cell>
        </row>
        <row r="21">
          <cell r="A21" t="str">
            <v>Domestic Currency</v>
          </cell>
        </row>
        <row r="22">
          <cell r="A22" t="str">
            <v>Euros</v>
          </cell>
        </row>
        <row r="23">
          <cell r="A23" t="str">
            <v>Fine Kilograms</v>
          </cell>
        </row>
        <row r="24">
          <cell r="A24" t="str">
            <v>Fine Troy Ounces</v>
          </cell>
        </row>
        <row r="25">
          <cell r="A25" t="str">
            <v>Index</v>
          </cell>
        </row>
        <row r="26">
          <cell r="A26" t="str">
            <v>Number of</v>
          </cell>
        </row>
        <row r="27">
          <cell r="A27" t="str">
            <v>Percent</v>
          </cell>
        </row>
        <row r="28">
          <cell r="A28" t="str">
            <v>Percent per Annum</v>
          </cell>
        </row>
        <row r="29">
          <cell r="A29" t="str">
            <v>Rate</v>
          </cell>
        </row>
        <row r="30">
          <cell r="A30" t="str">
            <v>Ratio</v>
          </cell>
        </row>
        <row r="31">
          <cell r="A31" t="str">
            <v>SDRs</v>
          </cell>
        </row>
        <row r="32">
          <cell r="A32" t="str">
            <v>US Dollars</v>
          </cell>
        </row>
        <row r="33">
          <cell r="A33" t="str">
            <v>Weight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atisticsguyana.gov.gy/download.php?file=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KZ145"/>
  <sheetViews>
    <sheetView zoomScaleNormal="100" workbookViewId="0">
      <pane xSplit="5" ySplit="12" topLeftCell="EW13" activePane="bottomRight" state="frozen"/>
      <selection pane="topRight" activeCell="F1" sqref="F1"/>
      <selection pane="bottomLeft" activeCell="A13" sqref="A13"/>
      <selection pane="bottomRight" activeCell="J36" sqref="J36"/>
    </sheetView>
  </sheetViews>
  <sheetFormatPr defaultRowHeight="15"/>
  <cols>
    <col min="1" max="1" width="23.7109375" style="21" bestFit="1" customWidth="1"/>
    <col min="2" max="2" width="22.42578125" style="21" customWidth="1"/>
    <col min="3" max="3" width="20.5703125" customWidth="1"/>
    <col min="4" max="4" width="12.28515625" customWidth="1"/>
    <col min="5" max="5" width="9.42578125" bestFit="1" customWidth="1"/>
    <col min="6" max="113" width="12.5703125" customWidth="1"/>
    <col min="114" max="114" width="13.140625" bestFit="1" customWidth="1"/>
    <col min="115" max="117" width="12.5703125" customWidth="1"/>
    <col min="118" max="118" width="12.5703125" style="125" customWidth="1"/>
    <col min="119" max="128" width="12.5703125" customWidth="1"/>
    <col min="129" max="129" width="12.5703125" style="125" customWidth="1"/>
    <col min="130" max="134" width="12.5703125" customWidth="1"/>
    <col min="135" max="135" width="11.85546875" customWidth="1"/>
    <col min="136" max="136" width="13" customWidth="1"/>
    <col min="137" max="137" width="14" customWidth="1"/>
    <col min="138" max="138" width="12.28515625" customWidth="1"/>
    <col min="139" max="139" width="11" customWidth="1"/>
    <col min="140" max="140" width="11.5703125" bestFit="1" customWidth="1"/>
    <col min="141" max="141" width="11.85546875" customWidth="1"/>
    <col min="142" max="143" width="12.5703125" customWidth="1"/>
    <col min="144" max="145" width="12.42578125" customWidth="1"/>
    <col min="146" max="146" width="12.7109375" customWidth="1"/>
    <col min="147" max="147" width="13.140625" customWidth="1"/>
    <col min="148" max="148" width="12.85546875" style="173" customWidth="1"/>
    <col min="149" max="149" width="14.85546875" style="177" customWidth="1"/>
    <col min="150" max="150" width="12" style="173" customWidth="1"/>
    <col min="151" max="151" width="11.7109375" customWidth="1"/>
    <col min="152" max="152" width="13.28515625" style="173" bestFit="1" customWidth="1"/>
    <col min="153" max="153" width="13.28515625" bestFit="1" customWidth="1"/>
    <col min="154" max="154" width="12.28515625" style="173" customWidth="1"/>
    <col min="155" max="155" width="13.140625" customWidth="1"/>
    <col min="156" max="156" width="11.5703125" bestFit="1" customWidth="1"/>
    <col min="157" max="157" width="13.7109375" style="173" customWidth="1"/>
    <col min="158" max="158" width="13.28515625" style="173" bestFit="1" customWidth="1"/>
    <col min="159" max="160" width="13.28515625" bestFit="1" customWidth="1"/>
    <col min="161" max="161" width="13.28515625" style="169" bestFit="1" customWidth="1"/>
    <col min="162" max="15855" width="8.85546875"/>
    <col min="15856" max="15856" width="2.7109375" style="19" bestFit="1" customWidth="1"/>
    <col min="15857" max="15857" width="2.42578125" style="19" bestFit="1" customWidth="1"/>
    <col min="15858" max="16037" width="8.85546875"/>
    <col min="16038" max="16131" width="9.140625" customWidth="1"/>
    <col min="16132" max="16359" width="8.85546875"/>
    <col min="16360" max="16384" width="8.85546875" customWidth="1"/>
  </cols>
  <sheetData>
    <row r="1" spans="1:161 15724:15857" s="4" customFormat="1" ht="15.75" thickBot="1">
      <c r="A1" s="1"/>
      <c r="B1" s="1"/>
      <c r="C1" s="2"/>
      <c r="D1" s="3"/>
      <c r="E1" s="3"/>
      <c r="DN1" s="121"/>
      <c r="DY1" s="121"/>
      <c r="ER1" s="170"/>
      <c r="ES1" s="174"/>
      <c r="ET1" s="170"/>
      <c r="EV1" s="170"/>
      <c r="EX1" s="170"/>
      <c r="FA1" s="170"/>
      <c r="FB1" s="170"/>
      <c r="FE1" s="166"/>
      <c r="WKV1" s="5"/>
      <c r="WKW1" s="5"/>
    </row>
    <row r="2" spans="1:161 15724:15857" s="4" customFormat="1">
      <c r="A2" s="32" t="s">
        <v>0</v>
      </c>
      <c r="B2" s="33" t="s">
        <v>1</v>
      </c>
      <c r="C2" s="34" t="s">
        <v>2</v>
      </c>
      <c r="D2" s="3"/>
      <c r="E2" s="3"/>
      <c r="DN2" s="121"/>
      <c r="DY2" s="121"/>
      <c r="ER2" s="170"/>
      <c r="ES2" s="174"/>
      <c r="ET2" s="170"/>
      <c r="EV2" s="170"/>
      <c r="EX2" s="170"/>
      <c r="FA2" s="170"/>
      <c r="FB2" s="170"/>
      <c r="FE2" s="166"/>
      <c r="WKV2" s="5"/>
      <c r="WKW2" s="5"/>
    </row>
    <row r="3" spans="1:161 15724:15857" s="4" customFormat="1">
      <c r="A3" s="6" t="s">
        <v>3</v>
      </c>
      <c r="B3" s="7" t="s">
        <v>4</v>
      </c>
      <c r="C3" s="8" t="s">
        <v>5</v>
      </c>
      <c r="D3" s="3"/>
      <c r="E3" s="3"/>
      <c r="DN3" s="121"/>
      <c r="DY3" s="121"/>
      <c r="ER3" s="170"/>
      <c r="ES3" s="174"/>
      <c r="ET3" s="170"/>
      <c r="EV3" s="170"/>
      <c r="EX3" s="170"/>
      <c r="FA3" s="170"/>
      <c r="FB3" s="170"/>
      <c r="FE3" s="166"/>
      <c r="WKV3" s="5"/>
      <c r="WKW3" s="5"/>
    </row>
    <row r="4" spans="1:161 15724:15857" s="4" customFormat="1">
      <c r="A4" s="9" t="s">
        <v>6</v>
      </c>
      <c r="B4" s="27" t="s">
        <v>60</v>
      </c>
      <c r="C4" s="28" t="s">
        <v>7</v>
      </c>
      <c r="D4" s="3"/>
      <c r="E4" s="3"/>
      <c r="DN4" s="121"/>
      <c r="DY4" s="121"/>
      <c r="ER4" s="170"/>
      <c r="ES4" s="174"/>
      <c r="ET4" s="170"/>
      <c r="EV4" s="170"/>
      <c r="EX4" s="170"/>
      <c r="FA4" s="170"/>
      <c r="FB4" s="170"/>
      <c r="FE4" s="166"/>
      <c r="WKV4" s="5" t="s">
        <v>8</v>
      </c>
      <c r="WKW4" s="5" t="s">
        <v>231</v>
      </c>
    </row>
    <row r="5" spans="1:161 15724:15857" s="4" customFormat="1">
      <c r="A5" s="9" t="s">
        <v>9</v>
      </c>
      <c r="B5" s="29" t="s">
        <v>62</v>
      </c>
      <c r="C5" s="28" t="s">
        <v>10</v>
      </c>
      <c r="D5" s="3"/>
      <c r="E5" s="3"/>
      <c r="DN5" s="121"/>
      <c r="DY5" s="121"/>
      <c r="ER5" s="170"/>
      <c r="ES5" s="174"/>
      <c r="ET5" s="170"/>
      <c r="EV5" s="170"/>
      <c r="EX5" s="170"/>
      <c r="FA5" s="170"/>
      <c r="FB5" s="170"/>
      <c r="FE5" s="166"/>
      <c r="WKV5" s="5" t="s">
        <v>11</v>
      </c>
      <c r="WKW5" s="5">
        <v>3</v>
      </c>
    </row>
    <row r="6" spans="1:161 15724:15857" s="4" customFormat="1" ht="15.75" thickBot="1">
      <c r="A6" s="11" t="s">
        <v>12</v>
      </c>
      <c r="B6" s="35" t="s">
        <v>13</v>
      </c>
      <c r="C6" s="30" t="s">
        <v>14</v>
      </c>
      <c r="DN6" s="121"/>
      <c r="DY6" s="121"/>
      <c r="ER6" s="170"/>
      <c r="ES6" s="174"/>
      <c r="ET6" s="170"/>
      <c r="EV6" s="170"/>
      <c r="EX6" s="170"/>
      <c r="FA6" s="170"/>
      <c r="FB6" s="170"/>
      <c r="FE6" s="166"/>
      <c r="WKV6" s="5" t="s">
        <v>15</v>
      </c>
      <c r="WKW6" s="5">
        <v>6</v>
      </c>
    </row>
    <row r="7" spans="1:161 15724:15857" s="4" customFormat="1">
      <c r="A7" s="10" t="s">
        <v>61</v>
      </c>
      <c r="B7" s="37">
        <v>3</v>
      </c>
      <c r="C7" s="38" t="str">
        <f>"Scale = "&amp;IF(B7=0,"Unit",(IF(B7=3,"Thousand",(IF(B7=6,"Million",(IF(B7=9,"Billion")))))))</f>
        <v>Scale = Thousand</v>
      </c>
      <c r="DN7" s="121"/>
      <c r="DY7" s="121"/>
      <c r="ER7" s="170"/>
      <c r="ES7" s="174"/>
      <c r="ET7" s="170"/>
      <c r="EV7" s="170"/>
      <c r="EX7" s="170"/>
      <c r="FA7" s="170"/>
      <c r="FB7" s="170"/>
      <c r="FE7" s="166"/>
      <c r="WKV7" s="5"/>
      <c r="WKW7" s="5"/>
    </row>
    <row r="8" spans="1:161 15724:15857" s="4" customFormat="1">
      <c r="A8" s="9" t="s">
        <v>16</v>
      </c>
      <c r="B8" s="29" t="s">
        <v>8</v>
      </c>
      <c r="C8" s="36" t="str">
        <f>"Frequency = "&amp;IF(B8="A","Annual",IF(B8="Q", "Quarterly", "Monthly"))</f>
        <v>Frequency = Monthly</v>
      </c>
      <c r="D8" s="3"/>
      <c r="E8" s="3"/>
      <c r="DN8" s="121"/>
      <c r="DY8" s="121"/>
      <c r="ER8" s="170"/>
      <c r="ES8" s="174"/>
      <c r="ET8" s="170"/>
      <c r="EV8" s="170"/>
      <c r="EX8" s="170"/>
      <c r="FA8" s="170"/>
      <c r="FB8" s="170"/>
      <c r="FE8" s="166"/>
      <c r="WKV8" s="5"/>
      <c r="WKW8" s="5"/>
    </row>
    <row r="9" spans="1:161 15724:15857" s="4" customFormat="1" ht="15.75" thickBot="1">
      <c r="A9" s="11" t="s">
        <v>17</v>
      </c>
      <c r="B9" s="132" t="s">
        <v>102</v>
      </c>
      <c r="C9" s="30" t="s">
        <v>18</v>
      </c>
      <c r="DN9" s="121"/>
      <c r="DY9" s="121"/>
      <c r="ER9" s="170"/>
      <c r="ES9" s="174"/>
      <c r="ET9" s="170"/>
      <c r="EV9" s="170"/>
      <c r="EX9" s="170"/>
      <c r="FA9" s="170"/>
      <c r="FB9" s="170"/>
      <c r="FE9" s="166"/>
      <c r="WKV9" s="5"/>
      <c r="WKW9" s="5"/>
    </row>
    <row r="10" spans="1:161 15724:15857" s="4" customFormat="1" ht="15.75" thickBot="1">
      <c r="A10" s="13"/>
      <c r="DN10" s="121"/>
      <c r="DY10" s="121"/>
      <c r="ER10" s="170"/>
      <c r="ES10" s="174"/>
      <c r="ET10" s="170"/>
      <c r="EV10" s="170"/>
      <c r="EX10" s="170"/>
      <c r="FA10" s="170"/>
      <c r="FB10" s="170"/>
      <c r="FE10" s="166"/>
      <c r="WKV10" s="5"/>
      <c r="WKW10" s="5"/>
    </row>
    <row r="11" spans="1:161 15724:15857" s="16" customFormat="1" ht="15.75" thickBot="1">
      <c r="A11" s="14" t="s">
        <v>19</v>
      </c>
      <c r="B11" s="15" t="s">
        <v>20</v>
      </c>
      <c r="C11" s="25" t="s">
        <v>59</v>
      </c>
      <c r="D11" s="15" t="s">
        <v>22</v>
      </c>
      <c r="E11" s="15" t="s">
        <v>21</v>
      </c>
      <c r="F11" s="15" t="s">
        <v>113</v>
      </c>
      <c r="G11" s="15" t="s">
        <v>114</v>
      </c>
      <c r="H11" s="15" t="s">
        <v>115</v>
      </c>
      <c r="I11" s="15" t="s">
        <v>116</v>
      </c>
      <c r="J11" s="15" t="s">
        <v>117</v>
      </c>
      <c r="K11" s="15" t="s">
        <v>118</v>
      </c>
      <c r="L11" s="15" t="s">
        <v>119</v>
      </c>
      <c r="M11" s="15" t="s">
        <v>120</v>
      </c>
      <c r="N11" s="15" t="s">
        <v>121</v>
      </c>
      <c r="O11" s="15" t="s">
        <v>122</v>
      </c>
      <c r="P11" s="15" t="s">
        <v>123</v>
      </c>
      <c r="Q11" s="15" t="s">
        <v>124</v>
      </c>
      <c r="R11" s="15" t="s">
        <v>125</v>
      </c>
      <c r="S11" s="15" t="s">
        <v>126</v>
      </c>
      <c r="T11" s="15" t="s">
        <v>127</v>
      </c>
      <c r="U11" s="15" t="s">
        <v>128</v>
      </c>
      <c r="V11" s="15" t="s">
        <v>129</v>
      </c>
      <c r="W11" s="15" t="s">
        <v>130</v>
      </c>
      <c r="X11" s="15" t="s">
        <v>131</v>
      </c>
      <c r="Y11" s="15" t="s">
        <v>132</v>
      </c>
      <c r="Z11" s="15" t="s">
        <v>133</v>
      </c>
      <c r="AA11" s="15" t="s">
        <v>134</v>
      </c>
      <c r="AB11" s="15" t="s">
        <v>135</v>
      </c>
      <c r="AC11" s="15" t="s">
        <v>136</v>
      </c>
      <c r="AD11" s="15" t="s">
        <v>137</v>
      </c>
      <c r="AE11" s="15" t="s">
        <v>138</v>
      </c>
      <c r="AF11" s="15" t="s">
        <v>139</v>
      </c>
      <c r="AG11" s="15" t="s">
        <v>140</v>
      </c>
      <c r="AH11" s="15" t="s">
        <v>141</v>
      </c>
      <c r="AI11" s="15" t="s">
        <v>142</v>
      </c>
      <c r="AJ11" s="15" t="s">
        <v>143</v>
      </c>
      <c r="AK11" s="15" t="s">
        <v>144</v>
      </c>
      <c r="AL11" s="15" t="s">
        <v>145</v>
      </c>
      <c r="AM11" s="15" t="s">
        <v>146</v>
      </c>
      <c r="AN11" s="15" t="s">
        <v>147</v>
      </c>
      <c r="AO11" s="15" t="s">
        <v>148</v>
      </c>
      <c r="AP11" s="15" t="s">
        <v>149</v>
      </c>
      <c r="AQ11" s="15" t="s">
        <v>150</v>
      </c>
      <c r="AR11" s="15" t="s">
        <v>151</v>
      </c>
      <c r="AS11" s="15" t="s">
        <v>152</v>
      </c>
      <c r="AT11" s="15" t="s">
        <v>153</v>
      </c>
      <c r="AU11" s="15" t="s">
        <v>154</v>
      </c>
      <c r="AV11" s="15" t="s">
        <v>155</v>
      </c>
      <c r="AW11" s="15" t="s">
        <v>156</v>
      </c>
      <c r="AX11" s="15" t="s">
        <v>157</v>
      </c>
      <c r="AY11" s="15" t="s">
        <v>158</v>
      </c>
      <c r="AZ11" s="15" t="s">
        <v>159</v>
      </c>
      <c r="BA11" s="15" t="s">
        <v>160</v>
      </c>
      <c r="BB11" s="15" t="s">
        <v>161</v>
      </c>
      <c r="BC11" s="15" t="s">
        <v>162</v>
      </c>
      <c r="BD11" s="15" t="s">
        <v>163</v>
      </c>
      <c r="BE11" s="15" t="s">
        <v>164</v>
      </c>
      <c r="BF11" s="15" t="s">
        <v>165</v>
      </c>
      <c r="BG11" s="15" t="s">
        <v>166</v>
      </c>
      <c r="BH11" s="15" t="s">
        <v>167</v>
      </c>
      <c r="BI11" s="15" t="s">
        <v>168</v>
      </c>
      <c r="BJ11" s="15" t="s">
        <v>169</v>
      </c>
      <c r="BK11" s="15" t="s">
        <v>170</v>
      </c>
      <c r="BL11" s="15" t="s">
        <v>171</v>
      </c>
      <c r="BM11" s="15" t="s">
        <v>172</v>
      </c>
      <c r="BN11" s="15" t="s">
        <v>23</v>
      </c>
      <c r="BO11" s="15" t="s">
        <v>24</v>
      </c>
      <c r="BP11" s="15" t="s">
        <v>25</v>
      </c>
      <c r="BQ11" s="15" t="s">
        <v>26</v>
      </c>
      <c r="BR11" s="15" t="s">
        <v>27</v>
      </c>
      <c r="BS11" s="15" t="s">
        <v>28</v>
      </c>
      <c r="BT11" s="15" t="s">
        <v>29</v>
      </c>
      <c r="BU11" s="15" t="s">
        <v>30</v>
      </c>
      <c r="BV11" s="15" t="s">
        <v>31</v>
      </c>
      <c r="BW11" s="15" t="s">
        <v>32</v>
      </c>
      <c r="BX11" s="15" t="s">
        <v>33</v>
      </c>
      <c r="BY11" s="15" t="s">
        <v>34</v>
      </c>
      <c r="BZ11" s="15" t="s">
        <v>35</v>
      </c>
      <c r="CA11" s="15" t="s">
        <v>36</v>
      </c>
      <c r="CB11" s="15" t="s">
        <v>37</v>
      </c>
      <c r="CC11" s="15" t="s">
        <v>38</v>
      </c>
      <c r="CD11" s="15" t="s">
        <v>39</v>
      </c>
      <c r="CE11" s="15" t="s">
        <v>40</v>
      </c>
      <c r="CF11" s="15" t="s">
        <v>41</v>
      </c>
      <c r="CG11" s="15" t="s">
        <v>42</v>
      </c>
      <c r="CH11" s="15" t="s">
        <v>43</v>
      </c>
      <c r="CI11" s="15" t="s">
        <v>44</v>
      </c>
      <c r="CJ11" s="15" t="s">
        <v>45</v>
      </c>
      <c r="CK11" s="15" t="s">
        <v>46</v>
      </c>
      <c r="CL11" s="15" t="s">
        <v>47</v>
      </c>
      <c r="CM11" s="15" t="s">
        <v>48</v>
      </c>
      <c r="CN11" s="15" t="s">
        <v>49</v>
      </c>
      <c r="CO11" s="15" t="s">
        <v>50</v>
      </c>
      <c r="CP11" s="15" t="s">
        <v>51</v>
      </c>
      <c r="CQ11" s="15" t="s">
        <v>52</v>
      </c>
      <c r="CR11" s="15" t="s">
        <v>53</v>
      </c>
      <c r="CS11" s="15" t="s">
        <v>54</v>
      </c>
      <c r="CT11" s="15" t="s">
        <v>55</v>
      </c>
      <c r="CU11" s="15" t="s">
        <v>56</v>
      </c>
      <c r="CV11" s="15" t="s">
        <v>57</v>
      </c>
      <c r="CW11" s="15" t="s">
        <v>58</v>
      </c>
      <c r="CX11" s="15" t="s">
        <v>173</v>
      </c>
      <c r="CY11" s="15" t="s">
        <v>174</v>
      </c>
      <c r="CZ11" s="15" t="s">
        <v>175</v>
      </c>
      <c r="DA11" s="15" t="s">
        <v>176</v>
      </c>
      <c r="DB11" s="15" t="s">
        <v>177</v>
      </c>
      <c r="DC11" s="15" t="s">
        <v>178</v>
      </c>
      <c r="DD11" s="15" t="s">
        <v>225</v>
      </c>
      <c r="DE11" s="15" t="s">
        <v>226</v>
      </c>
      <c r="DF11" s="15" t="s">
        <v>227</v>
      </c>
      <c r="DG11" s="15" t="s">
        <v>228</v>
      </c>
      <c r="DH11" s="15" t="s">
        <v>229</v>
      </c>
      <c r="DI11" s="15" t="s">
        <v>230</v>
      </c>
      <c r="DJ11" s="15" t="s">
        <v>232</v>
      </c>
      <c r="DK11" s="15" t="s">
        <v>233</v>
      </c>
      <c r="DL11" s="15" t="s">
        <v>234</v>
      </c>
      <c r="DM11" s="15" t="s">
        <v>235</v>
      </c>
      <c r="DN11" s="122" t="s">
        <v>236</v>
      </c>
      <c r="DO11" s="15" t="s">
        <v>237</v>
      </c>
      <c r="DP11" s="15" t="s">
        <v>238</v>
      </c>
      <c r="DQ11" s="15" t="s">
        <v>239</v>
      </c>
      <c r="DR11" s="15" t="s">
        <v>240</v>
      </c>
      <c r="DS11" s="15" t="s">
        <v>241</v>
      </c>
      <c r="DT11" s="15" t="s">
        <v>242</v>
      </c>
      <c r="DU11" s="15" t="s">
        <v>243</v>
      </c>
      <c r="DV11" s="15" t="s">
        <v>247</v>
      </c>
      <c r="DW11" s="15" t="s">
        <v>248</v>
      </c>
      <c r="DX11" s="15" t="s">
        <v>249</v>
      </c>
      <c r="DY11" s="122" t="s">
        <v>250</v>
      </c>
      <c r="DZ11" s="15" t="s">
        <v>251</v>
      </c>
      <c r="EA11" s="15" t="s">
        <v>252</v>
      </c>
      <c r="EB11" s="15" t="s">
        <v>253</v>
      </c>
      <c r="EC11" s="15" t="s">
        <v>254</v>
      </c>
      <c r="ED11" s="15" t="s">
        <v>255</v>
      </c>
      <c r="EE11" s="15" t="s">
        <v>256</v>
      </c>
      <c r="EF11" s="15" t="s">
        <v>257</v>
      </c>
      <c r="EG11" s="15" t="s">
        <v>258</v>
      </c>
      <c r="EH11" s="15" t="s">
        <v>260</v>
      </c>
      <c r="EI11" s="15" t="s">
        <v>261</v>
      </c>
      <c r="EJ11" s="15" t="s">
        <v>262</v>
      </c>
      <c r="EK11" s="15" t="s">
        <v>263</v>
      </c>
      <c r="EL11" s="15" t="s">
        <v>264</v>
      </c>
      <c r="EM11" s="15" t="s">
        <v>265</v>
      </c>
      <c r="EN11" s="15" t="s">
        <v>266</v>
      </c>
      <c r="EO11" s="15" t="s">
        <v>267</v>
      </c>
      <c r="EP11" s="15" t="s">
        <v>268</v>
      </c>
      <c r="EQ11" s="15" t="s">
        <v>269</v>
      </c>
      <c r="ER11" s="171" t="s">
        <v>270</v>
      </c>
      <c r="ES11" s="175" t="s">
        <v>271</v>
      </c>
      <c r="ET11" s="171" t="s">
        <v>272</v>
      </c>
      <c r="EU11" s="171" t="s">
        <v>273</v>
      </c>
      <c r="EV11" s="171" t="s">
        <v>274</v>
      </c>
      <c r="EW11" s="171" t="s">
        <v>275</v>
      </c>
      <c r="EX11" s="171" t="s">
        <v>276</v>
      </c>
      <c r="EY11" s="171" t="s">
        <v>277</v>
      </c>
      <c r="EZ11" s="171" t="s">
        <v>278</v>
      </c>
      <c r="FA11" s="171" t="s">
        <v>279</v>
      </c>
      <c r="FB11" s="171" t="s">
        <v>281</v>
      </c>
      <c r="FC11" s="171" t="s">
        <v>282</v>
      </c>
      <c r="FD11" s="171" t="s">
        <v>283</v>
      </c>
      <c r="FE11" s="167" t="s">
        <v>284</v>
      </c>
      <c r="WFT11" s="17"/>
      <c r="WFU11" s="17"/>
    </row>
    <row r="12" spans="1:161 15724:15857" s="16" customFormat="1">
      <c r="A12" s="20"/>
      <c r="B12" s="20" t="s">
        <v>224</v>
      </c>
      <c r="C12" s="20"/>
      <c r="D12" s="26"/>
      <c r="E12" s="26"/>
      <c r="DN12" s="123"/>
      <c r="DY12" s="123"/>
      <c r="ER12" s="172"/>
      <c r="ES12" s="176"/>
      <c r="ET12" s="172"/>
      <c r="EV12" s="172"/>
      <c r="EX12" s="172"/>
      <c r="FA12" s="172"/>
      <c r="FB12" s="172"/>
      <c r="FE12" s="168"/>
      <c r="WKV12" s="17"/>
      <c r="WKW12" s="17"/>
    </row>
    <row r="13" spans="1:161 15724:15857" s="22" customFormat="1" ht="14.45" customHeight="1">
      <c r="A13" s="42"/>
      <c r="B13" s="40" t="s">
        <v>65</v>
      </c>
      <c r="C13" s="42" t="s">
        <v>210</v>
      </c>
      <c r="D13" s="41" t="s">
        <v>94</v>
      </c>
      <c r="E13" s="49" t="s">
        <v>76</v>
      </c>
      <c r="F13" s="63">
        <v>870.45799999999997</v>
      </c>
      <c r="G13" s="63">
        <v>10518.019999999999</v>
      </c>
      <c r="H13" s="63">
        <v>7377.96</v>
      </c>
      <c r="I13" s="63">
        <v>10603.868</v>
      </c>
      <c r="J13" s="63">
        <v>12039.871999999999</v>
      </c>
      <c r="K13" s="63">
        <v>8637.68</v>
      </c>
      <c r="L13" s="63">
        <v>220.19299999999998</v>
      </c>
      <c r="M13" s="63">
        <v>10444.707999999999</v>
      </c>
      <c r="N13" s="63">
        <v>19405.519999999997</v>
      </c>
      <c r="O13" s="63">
        <v>18581.96</v>
      </c>
      <c r="P13" s="63">
        <v>14109.868</v>
      </c>
      <c r="Q13" s="63">
        <v>10554.95</v>
      </c>
      <c r="R13" s="63">
        <v>755.51099999999997</v>
      </c>
      <c r="S13" s="63">
        <v>17.899999999999999</v>
      </c>
      <c r="T13" s="63">
        <v>12951.365</v>
      </c>
      <c r="U13" s="63">
        <v>12991.049000000001</v>
      </c>
      <c r="V13" s="63">
        <v>12684.8</v>
      </c>
      <c r="W13" s="63">
        <v>3605.2299999999996</v>
      </c>
      <c r="X13" s="63">
        <v>1432.575</v>
      </c>
      <c r="Y13" s="63">
        <v>8311.7900000000009</v>
      </c>
      <c r="Z13" s="63">
        <v>24484.394</v>
      </c>
      <c r="AA13" s="63">
        <v>12350.32</v>
      </c>
      <c r="AB13" s="60">
        <v>30921.25</v>
      </c>
      <c r="AC13" s="60">
        <v>11641.210999999999</v>
      </c>
      <c r="AD13" s="61">
        <v>0</v>
      </c>
      <c r="AE13" s="61">
        <v>84.378</v>
      </c>
      <c r="AF13" s="61">
        <v>12779.407999999999</v>
      </c>
      <c r="AG13" s="61">
        <v>9528.0760000000009</v>
      </c>
      <c r="AH13" s="61">
        <v>4337.3940000000002</v>
      </c>
      <c r="AI13" s="61">
        <v>499.24599999999998</v>
      </c>
      <c r="AJ13" s="61">
        <v>16.184999999999999</v>
      </c>
      <c r="AK13" s="61">
        <v>9569.8849999999984</v>
      </c>
      <c r="AL13" s="61">
        <v>20108.79276</v>
      </c>
      <c r="AM13" s="61">
        <v>25953.326000000001</v>
      </c>
      <c r="AN13" s="61">
        <v>18724.199999999997</v>
      </c>
      <c r="AO13" s="61">
        <v>12596</v>
      </c>
      <c r="AP13" s="60">
        <v>0</v>
      </c>
      <c r="AQ13" s="60">
        <v>0</v>
      </c>
      <c r="AR13" s="60">
        <v>13079.127</v>
      </c>
      <c r="AS13" s="60">
        <v>8660.0429999999997</v>
      </c>
      <c r="AT13" s="60">
        <v>8844.7029999999995</v>
      </c>
      <c r="AU13" s="60">
        <v>3852.31</v>
      </c>
      <c r="AV13" s="60">
        <v>523.70150000000001</v>
      </c>
      <c r="AW13" s="60">
        <v>7055.7849999999999</v>
      </c>
      <c r="AX13" s="60">
        <v>10787.646000000001</v>
      </c>
      <c r="AY13" s="60">
        <v>16718.458999999999</v>
      </c>
      <c r="AZ13" s="60">
        <v>5616.0910000000003</v>
      </c>
      <c r="BA13" s="60">
        <v>12886.486000000001</v>
      </c>
      <c r="BB13" s="60">
        <v>1391.501</v>
      </c>
      <c r="BC13" s="60">
        <v>128.577</v>
      </c>
      <c r="BD13" s="60">
        <v>11460.732</v>
      </c>
      <c r="BE13" s="60">
        <v>8913.2330000000002</v>
      </c>
      <c r="BF13" s="60">
        <v>4979.9740000000002</v>
      </c>
      <c r="BG13" s="60">
        <v>3488.4719999999998</v>
      </c>
      <c r="BH13" s="60">
        <v>474.82600000000002</v>
      </c>
      <c r="BI13" s="60">
        <v>1030.4000000000001</v>
      </c>
      <c r="BJ13" s="60">
        <v>11101.763999999999</v>
      </c>
      <c r="BK13" s="60">
        <v>14190.467000000001</v>
      </c>
      <c r="BL13" s="60">
        <v>5865.9559999999992</v>
      </c>
      <c r="BM13" s="60">
        <v>15416.407999999999</v>
      </c>
      <c r="BN13" s="62">
        <v>828.7</v>
      </c>
      <c r="BO13" s="62">
        <v>93.998999999999995</v>
      </c>
      <c r="BP13" s="62">
        <v>5255.1989999999996</v>
      </c>
      <c r="BQ13" s="62">
        <v>8474.59</v>
      </c>
      <c r="BR13" s="62">
        <v>4949.7690000000002</v>
      </c>
      <c r="BS13" s="62">
        <v>1241.3220000000001</v>
      </c>
      <c r="BT13" s="62">
        <v>3.9</v>
      </c>
      <c r="BU13" s="62">
        <v>166.07900000000001</v>
      </c>
      <c r="BV13" s="62">
        <v>8400.76</v>
      </c>
      <c r="BW13" s="62">
        <v>15396.482</v>
      </c>
      <c r="BX13" s="62">
        <v>10131.739079999999</v>
      </c>
      <c r="BY13" s="62">
        <v>18467.767390000001</v>
      </c>
      <c r="BZ13" s="60">
        <v>551.05200000000002</v>
      </c>
      <c r="CA13" s="60">
        <v>480.18599999999998</v>
      </c>
      <c r="CB13" s="60">
        <v>6979.5880000000006</v>
      </c>
      <c r="CC13" s="60">
        <v>10247.880019999999</v>
      </c>
      <c r="CD13" s="60">
        <v>633.375</v>
      </c>
      <c r="CE13" s="60">
        <v>920.19659999999999</v>
      </c>
      <c r="CF13" s="60">
        <v>2087.4027999999998</v>
      </c>
      <c r="CG13" s="60">
        <v>1102.1248000000001</v>
      </c>
      <c r="CH13" s="60">
        <v>7809.2685899999997</v>
      </c>
      <c r="CI13" s="60">
        <v>5790.3294799999994</v>
      </c>
      <c r="CJ13" s="60">
        <v>7823.5670900000005</v>
      </c>
      <c r="CK13" s="60">
        <v>4078.6608399999996</v>
      </c>
      <c r="CL13" s="60">
        <v>264.89999999999998</v>
      </c>
      <c r="CM13" s="60">
        <v>2188.3559299999997</v>
      </c>
      <c r="CN13" s="60">
        <v>690.83277999999996</v>
      </c>
      <c r="CO13" s="60">
        <v>1934.2249999999999</v>
      </c>
      <c r="CP13" s="60">
        <v>4227.7127799999998</v>
      </c>
      <c r="CQ13" s="60">
        <v>952.11175000000003</v>
      </c>
      <c r="CR13" s="60">
        <v>228.38</v>
      </c>
      <c r="CS13" s="60">
        <v>119.19</v>
      </c>
      <c r="CT13" s="60">
        <v>5594.4786999999997</v>
      </c>
      <c r="CU13" s="60">
        <v>2461.424</v>
      </c>
      <c r="CV13" s="60">
        <v>5216.4350000000004</v>
      </c>
      <c r="CW13" s="60">
        <v>3223.6612500000001</v>
      </c>
      <c r="CX13" s="60">
        <v>3068.962</v>
      </c>
      <c r="CY13" s="60">
        <v>433.2176</v>
      </c>
      <c r="CZ13" s="60">
        <v>2526.4899999999998</v>
      </c>
      <c r="DA13" s="60">
        <v>2174.2270899999999</v>
      </c>
      <c r="DB13" s="60">
        <v>1983.29988</v>
      </c>
      <c r="DC13" s="60">
        <v>1861.25</v>
      </c>
      <c r="DD13" s="76">
        <v>375.15500000000003</v>
      </c>
      <c r="DE13" s="76">
        <v>0</v>
      </c>
      <c r="DF13" s="76">
        <v>3849.8322600000001</v>
      </c>
      <c r="DG13" s="76">
        <v>4110.8967900000007</v>
      </c>
      <c r="DH13" s="76">
        <v>6034.4347600000001</v>
      </c>
      <c r="DI13" s="76">
        <v>1360</v>
      </c>
      <c r="DJ13" s="76">
        <v>1501</v>
      </c>
      <c r="DK13" s="76">
        <v>0</v>
      </c>
      <c r="DL13" s="76">
        <v>3130</v>
      </c>
      <c r="DM13" s="76">
        <v>1722</v>
      </c>
      <c r="DN13" s="76">
        <v>33</v>
      </c>
      <c r="DO13" s="126">
        <v>1456.1</v>
      </c>
      <c r="DP13" s="76">
        <v>37</v>
      </c>
      <c r="DQ13" s="76">
        <v>17</v>
      </c>
      <c r="DR13" s="76">
        <v>3740</v>
      </c>
      <c r="DS13" s="76">
        <v>7274</v>
      </c>
      <c r="DT13" s="119">
        <v>2583</v>
      </c>
      <c r="DU13" s="129">
        <v>2570</v>
      </c>
      <c r="DV13" s="129">
        <v>349</v>
      </c>
      <c r="DW13" s="76">
        <v>2036.0878299999999</v>
      </c>
      <c r="DX13" s="76">
        <v>2080</v>
      </c>
      <c r="DY13" s="76">
        <v>801</v>
      </c>
      <c r="DZ13" s="76">
        <v>4787</v>
      </c>
      <c r="EA13" s="76">
        <v>448</v>
      </c>
      <c r="EB13" s="119">
        <v>1</v>
      </c>
      <c r="EC13" s="119">
        <v>494</v>
      </c>
      <c r="ED13" s="119">
        <v>1476</v>
      </c>
      <c r="EE13" s="115">
        <v>798</v>
      </c>
      <c r="EF13" s="119">
        <v>1037</v>
      </c>
      <c r="EG13" s="129">
        <v>349</v>
      </c>
      <c r="EH13" s="76">
        <v>837</v>
      </c>
      <c r="EI13" s="76">
        <v>211</v>
      </c>
      <c r="EJ13" s="76">
        <v>614</v>
      </c>
      <c r="EK13" s="76">
        <v>3093</v>
      </c>
      <c r="EL13" s="76">
        <v>1666</v>
      </c>
      <c r="EM13" s="76">
        <v>4</v>
      </c>
      <c r="EN13" s="76">
        <v>0</v>
      </c>
      <c r="EO13" s="22">
        <v>32</v>
      </c>
      <c r="EP13" s="76">
        <v>1810</v>
      </c>
      <c r="EQ13" s="76">
        <v>3559</v>
      </c>
      <c r="ER13" s="76">
        <v>1881</v>
      </c>
      <c r="ES13" s="76">
        <v>3681</v>
      </c>
      <c r="ET13" s="76">
        <v>190</v>
      </c>
      <c r="EU13" s="129">
        <v>666</v>
      </c>
      <c r="EV13" s="76">
        <v>637</v>
      </c>
      <c r="EW13" s="76">
        <v>4185</v>
      </c>
      <c r="EX13" s="76">
        <v>853</v>
      </c>
      <c r="EY13" s="76">
        <v>287</v>
      </c>
      <c r="EZ13" s="76">
        <v>0</v>
      </c>
      <c r="FA13" s="76">
        <v>4727</v>
      </c>
      <c r="FB13" s="76">
        <v>5513</v>
      </c>
      <c r="FC13" s="76">
        <v>5628</v>
      </c>
      <c r="FD13" s="76">
        <v>694</v>
      </c>
      <c r="FE13" s="76">
        <v>1478</v>
      </c>
    </row>
    <row r="14" spans="1:161 15724:15857" s="22" customFormat="1" ht="12.75">
      <c r="A14" s="42"/>
      <c r="B14" s="40" t="s">
        <v>66</v>
      </c>
      <c r="C14" s="42" t="s">
        <v>211</v>
      </c>
      <c r="D14" s="41" t="s">
        <v>94</v>
      </c>
      <c r="E14" s="49" t="s">
        <v>76</v>
      </c>
      <c r="F14" s="63">
        <v>9002.1</v>
      </c>
      <c r="G14" s="63">
        <v>5835.39</v>
      </c>
      <c r="H14" s="63">
        <v>5613.1</v>
      </c>
      <c r="I14" s="63">
        <v>9878.65</v>
      </c>
      <c r="J14" s="63">
        <v>37566.278000000006</v>
      </c>
      <c r="K14" s="63">
        <v>24707.86</v>
      </c>
      <c r="L14" s="63">
        <v>9707.9500000000007</v>
      </c>
      <c r="M14" s="63">
        <v>3854.79</v>
      </c>
      <c r="N14" s="63">
        <v>3479.28</v>
      </c>
      <c r="O14" s="63">
        <v>14309.93</v>
      </c>
      <c r="P14" s="63">
        <v>33056.508000000002</v>
      </c>
      <c r="Q14" s="63">
        <v>16227.59</v>
      </c>
      <c r="R14" s="63">
        <v>15421.803</v>
      </c>
      <c r="S14" s="63">
        <v>7452.4599999999991</v>
      </c>
      <c r="T14" s="63">
        <v>7753.7669999999998</v>
      </c>
      <c r="U14" s="63">
        <v>12888.709000000001</v>
      </c>
      <c r="V14" s="63">
        <v>17608.5</v>
      </c>
      <c r="W14" s="63">
        <v>23444</v>
      </c>
      <c r="X14" s="63">
        <v>17677.507999999998</v>
      </c>
      <c r="Y14" s="63">
        <v>13141.310000000001</v>
      </c>
      <c r="Z14" s="63">
        <v>13411.892</v>
      </c>
      <c r="AA14" s="63">
        <v>26685.507999999998</v>
      </c>
      <c r="AB14" s="60">
        <v>20512.883000000002</v>
      </c>
      <c r="AC14" s="60">
        <v>20228.394</v>
      </c>
      <c r="AD14" s="61">
        <v>15120.237000000001</v>
      </c>
      <c r="AE14" s="61">
        <v>7202.0330000000004</v>
      </c>
      <c r="AF14" s="61">
        <v>8704.0079999999998</v>
      </c>
      <c r="AG14" s="61">
        <v>9613.3580000000002</v>
      </c>
      <c r="AH14" s="61">
        <v>15351.886</v>
      </c>
      <c r="AI14" s="61">
        <v>27266.236000000001</v>
      </c>
      <c r="AJ14" s="61">
        <v>33630.14</v>
      </c>
      <c r="AK14" s="61">
        <v>20090.925999999999</v>
      </c>
      <c r="AL14" s="61">
        <v>20302.067999999999</v>
      </c>
      <c r="AM14" s="61">
        <v>28904.245000000003</v>
      </c>
      <c r="AN14" s="61">
        <v>21148.373</v>
      </c>
      <c r="AO14" s="61">
        <v>32492.887999999999</v>
      </c>
      <c r="AP14" s="60">
        <v>5658.4210000000003</v>
      </c>
      <c r="AQ14" s="60">
        <v>5413.15</v>
      </c>
      <c r="AR14" s="60">
        <v>12005.927</v>
      </c>
      <c r="AS14" s="60">
        <v>22907.876</v>
      </c>
      <c r="AT14" s="60">
        <v>22130.341</v>
      </c>
      <c r="AU14" s="60">
        <v>27517.574000000001</v>
      </c>
      <c r="AV14" s="60">
        <v>22941.606999999996</v>
      </c>
      <c r="AW14" s="60">
        <v>26037.218000000001</v>
      </c>
      <c r="AX14" s="60">
        <v>25851.251000000004</v>
      </c>
      <c r="AY14" s="60">
        <v>38031.398000000001</v>
      </c>
      <c r="AZ14" s="60">
        <v>17258.794000000002</v>
      </c>
      <c r="BA14" s="60">
        <v>23751.370000000003</v>
      </c>
      <c r="BB14" s="60">
        <v>16400.361000000001</v>
      </c>
      <c r="BC14" s="60">
        <v>11254.206</v>
      </c>
      <c r="BD14" s="60">
        <v>11461.992999999999</v>
      </c>
      <c r="BE14" s="60">
        <v>30982.885000000002</v>
      </c>
      <c r="BF14" s="60">
        <v>28653.379999999997</v>
      </c>
      <c r="BG14" s="60">
        <v>26924.862000000001</v>
      </c>
      <c r="BH14" s="60">
        <v>14123.912</v>
      </c>
      <c r="BI14" s="60">
        <v>13972.106</v>
      </c>
      <c r="BJ14" s="60">
        <v>15389.228999999999</v>
      </c>
      <c r="BK14" s="60">
        <v>17045.227999999999</v>
      </c>
      <c r="BL14" s="60">
        <v>20145.041999999998</v>
      </c>
      <c r="BM14" s="60">
        <v>14415.144</v>
      </c>
      <c r="BN14" s="62">
        <v>10816.095000000001</v>
      </c>
      <c r="BO14" s="62">
        <v>10534.807000000001</v>
      </c>
      <c r="BP14" s="62">
        <v>10400.714</v>
      </c>
      <c r="BQ14" s="62">
        <v>20300.29912</v>
      </c>
      <c r="BR14" s="62">
        <v>17107.106</v>
      </c>
      <c r="BS14" s="62">
        <v>19115.077000000001</v>
      </c>
      <c r="BT14" s="62">
        <v>18820.978000000003</v>
      </c>
      <c r="BU14" s="62">
        <v>14297.907999999999</v>
      </c>
      <c r="BV14" s="62">
        <v>12429.920109999999</v>
      </c>
      <c r="BW14" s="62">
        <v>21915.130999999998</v>
      </c>
      <c r="BX14" s="62">
        <v>13399.940500000001</v>
      </c>
      <c r="BY14" s="62">
        <v>9662.5384900000008</v>
      </c>
      <c r="BZ14" s="60">
        <v>9914.0679700000001</v>
      </c>
      <c r="CA14" s="60">
        <v>5712.2641599999997</v>
      </c>
      <c r="CB14" s="60">
        <v>10826.30119</v>
      </c>
      <c r="CC14" s="60">
        <v>20596.055360000002</v>
      </c>
      <c r="CD14" s="60">
        <v>17477.69857</v>
      </c>
      <c r="CE14" s="60">
        <v>12643.013309999998</v>
      </c>
      <c r="CF14" s="60">
        <v>23288.526400000002</v>
      </c>
      <c r="CG14" s="60">
        <v>15375.563610000001</v>
      </c>
      <c r="CH14" s="60">
        <v>19230.181629999999</v>
      </c>
      <c r="CI14" s="60">
        <v>28542.093930000003</v>
      </c>
      <c r="CJ14" s="60">
        <v>20475.53357</v>
      </c>
      <c r="CK14" s="60">
        <v>16953.534870000003</v>
      </c>
      <c r="CL14" s="60">
        <v>3082.8875900000003</v>
      </c>
      <c r="CM14" s="60">
        <v>9065.8667000000005</v>
      </c>
      <c r="CN14" s="60">
        <v>7238.8031300000002</v>
      </c>
      <c r="CO14" s="60">
        <v>38324.301910000002</v>
      </c>
      <c r="CP14" s="60">
        <v>33631.328309999997</v>
      </c>
      <c r="CQ14" s="60">
        <v>19749.456299999998</v>
      </c>
      <c r="CR14" s="60">
        <v>9133.3697000000011</v>
      </c>
      <c r="CS14" s="60">
        <v>6882.8982299999998</v>
      </c>
      <c r="CT14" s="60">
        <v>8571.1356099999994</v>
      </c>
      <c r="CU14" s="60">
        <v>24012.638139999999</v>
      </c>
      <c r="CV14" s="60">
        <v>17182.843990000001</v>
      </c>
      <c r="CW14" s="60">
        <v>9181.4376300000004</v>
      </c>
      <c r="CX14" s="60">
        <v>15344.01892</v>
      </c>
      <c r="CY14" s="60">
        <v>7007.5044500000004</v>
      </c>
      <c r="CZ14" s="60">
        <v>19398.648679999998</v>
      </c>
      <c r="DA14" s="60">
        <v>24808.597819999999</v>
      </c>
      <c r="DB14" s="60">
        <v>20378.666000000001</v>
      </c>
      <c r="DC14" s="60">
        <v>14272.147650000001</v>
      </c>
      <c r="DD14" s="76">
        <v>21936.31178</v>
      </c>
      <c r="DE14" s="76">
        <v>11567.295590000002</v>
      </c>
      <c r="DF14" s="76">
        <v>13555.826239999999</v>
      </c>
      <c r="DG14" s="76">
        <v>28672.27533</v>
      </c>
      <c r="DH14" s="76">
        <v>24867.296719999998</v>
      </c>
      <c r="DI14" s="76">
        <v>20917.071110000001</v>
      </c>
      <c r="DJ14" s="76">
        <v>11726.869780000001</v>
      </c>
      <c r="DK14" s="76">
        <v>10326.738940000001</v>
      </c>
      <c r="DL14" s="76">
        <v>14531.145479999999</v>
      </c>
      <c r="DM14" s="76">
        <v>30014.212499999998</v>
      </c>
      <c r="DN14" s="76">
        <v>32870.509430000006</v>
      </c>
      <c r="DO14" s="76">
        <v>22623.912000000004</v>
      </c>
      <c r="DP14" s="76">
        <v>14097.836429999999</v>
      </c>
      <c r="DQ14" s="76">
        <v>7987.1185500000001</v>
      </c>
      <c r="DR14" s="119">
        <v>15191.4416</v>
      </c>
      <c r="DS14" s="76">
        <v>34941.115129999998</v>
      </c>
      <c r="DT14" s="76">
        <v>31461.54909</v>
      </c>
      <c r="DU14" s="129">
        <v>17466.916380000002</v>
      </c>
      <c r="DV14" s="129">
        <v>8906.6217899999992</v>
      </c>
      <c r="DW14" s="76">
        <v>4591.0379799999992</v>
      </c>
      <c r="DX14" s="76">
        <v>18688.151729999998</v>
      </c>
      <c r="DY14" s="76">
        <v>33569.554099999994</v>
      </c>
      <c r="DZ14" s="76">
        <v>30204.066889999998</v>
      </c>
      <c r="EA14" s="76">
        <v>27652.67382</v>
      </c>
      <c r="EB14" s="119">
        <v>9270.1443100000015</v>
      </c>
      <c r="EC14" s="76">
        <v>5778.2710699999998</v>
      </c>
      <c r="ED14" s="76">
        <v>11295.45853</v>
      </c>
      <c r="EE14" s="115">
        <v>21954.2</v>
      </c>
      <c r="EF14" s="76">
        <v>17322.500960000001</v>
      </c>
      <c r="EG14" s="129">
        <v>12183.88</v>
      </c>
      <c r="EH14" s="76">
        <v>9502.0648376000008</v>
      </c>
      <c r="EI14" s="76">
        <v>6053.7423143000005</v>
      </c>
      <c r="EJ14" s="76">
        <v>11291.438665000001</v>
      </c>
      <c r="EK14" s="76">
        <v>20601.66</v>
      </c>
      <c r="EL14" s="76">
        <v>35497.909999999996</v>
      </c>
      <c r="EM14" s="76">
        <v>21131.243369999997</v>
      </c>
      <c r="EN14" s="76">
        <v>13237.8980152</v>
      </c>
      <c r="EO14" s="76">
        <v>10212.9923316</v>
      </c>
      <c r="EP14" s="76">
        <v>12851.349769799999</v>
      </c>
      <c r="EQ14" s="76">
        <v>31042.604796</v>
      </c>
      <c r="ER14" s="76">
        <v>13564.463947099999</v>
      </c>
      <c r="ES14" s="76">
        <v>10633.9136889</v>
      </c>
      <c r="ET14" s="76">
        <v>7139.7810399999998</v>
      </c>
      <c r="EU14" s="76">
        <v>9261.8237850000005</v>
      </c>
      <c r="EV14" s="76">
        <v>15983.529999999999</v>
      </c>
      <c r="EW14" s="76">
        <v>19670.124802999999</v>
      </c>
      <c r="EX14" s="76">
        <v>18567.700912199998</v>
      </c>
      <c r="EY14" s="76">
        <v>31755.065030000002</v>
      </c>
      <c r="EZ14" s="76">
        <v>18215.624967299998</v>
      </c>
      <c r="FA14" s="76">
        <v>8437.973</v>
      </c>
      <c r="FB14" s="76">
        <v>16222.798344899998</v>
      </c>
      <c r="FC14" s="76">
        <v>33741.329280000005</v>
      </c>
      <c r="FD14" s="76">
        <v>14210.126620000001</v>
      </c>
      <c r="FE14" s="76">
        <v>18500.832870000002</v>
      </c>
    </row>
    <row r="15" spans="1:161 15724:15857" s="22" customFormat="1" ht="12.75">
      <c r="B15" s="44" t="s">
        <v>67</v>
      </c>
      <c r="C15" s="42"/>
      <c r="D15" s="41"/>
      <c r="E15" s="41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0"/>
      <c r="AC15" s="60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P15" s="76"/>
      <c r="DQ15" s="76"/>
      <c r="DR15" s="76"/>
      <c r="DS15" s="76"/>
      <c r="DT15" s="76"/>
      <c r="DU15" s="129"/>
      <c r="DV15" s="129"/>
      <c r="DX15" s="76"/>
      <c r="DY15" s="76"/>
      <c r="DZ15" s="76"/>
      <c r="EA15" s="76"/>
      <c r="EB15" s="119"/>
      <c r="EC15" s="76"/>
      <c r="ED15" s="76"/>
      <c r="EE15" s="115"/>
      <c r="EF15" s="76"/>
      <c r="EG15" s="129"/>
      <c r="EH15" s="76"/>
      <c r="EI15" s="76"/>
      <c r="EJ15" s="156"/>
      <c r="EK15" s="156"/>
      <c r="EL15" s="76"/>
      <c r="EM15" s="76"/>
      <c r="EN15" s="76"/>
      <c r="EP15" s="76"/>
      <c r="EQ15" s="76"/>
      <c r="ER15" s="76"/>
      <c r="ES15" s="76"/>
      <c r="ET15" s="76"/>
      <c r="EU15" s="129"/>
      <c r="EV15" s="76"/>
      <c r="EW15" s="76"/>
      <c r="EX15" s="76"/>
      <c r="EY15" s="76"/>
      <c r="EZ15" s="76"/>
      <c r="FA15" s="76"/>
      <c r="FB15" s="76"/>
      <c r="FC15" s="76"/>
      <c r="FD15" s="76"/>
      <c r="FE15" s="76"/>
    </row>
    <row r="16" spans="1:161 15724:15857" s="22" customFormat="1" ht="12.75">
      <c r="B16" s="45" t="s">
        <v>69</v>
      </c>
      <c r="C16" s="42" t="s">
        <v>212</v>
      </c>
      <c r="D16" s="41" t="s">
        <v>94</v>
      </c>
      <c r="E16" s="49" t="s">
        <v>76</v>
      </c>
      <c r="F16" s="79">
        <v>10704</v>
      </c>
      <c r="G16" s="79">
        <v>7268</v>
      </c>
      <c r="H16" s="79">
        <v>5015</v>
      </c>
      <c r="I16" s="79">
        <v>4730</v>
      </c>
      <c r="J16" s="79">
        <v>7524</v>
      </c>
      <c r="K16" s="79">
        <v>5988</v>
      </c>
      <c r="L16" s="79">
        <v>3101</v>
      </c>
      <c r="M16" s="79">
        <v>3422</v>
      </c>
      <c r="N16" s="79">
        <v>12148</v>
      </c>
      <c r="O16" s="79">
        <v>6353</v>
      </c>
      <c r="P16" s="79">
        <v>9171</v>
      </c>
      <c r="Q16" s="79">
        <v>4870</v>
      </c>
      <c r="R16" s="79">
        <v>8383</v>
      </c>
      <c r="S16" s="79">
        <v>7533</v>
      </c>
      <c r="T16" s="79">
        <v>6608</v>
      </c>
      <c r="U16" s="79">
        <v>11054</v>
      </c>
      <c r="V16" s="79">
        <v>2746</v>
      </c>
      <c r="W16" s="79">
        <v>6698</v>
      </c>
      <c r="X16" s="79">
        <v>6491</v>
      </c>
      <c r="Y16" s="79">
        <v>1982.5</v>
      </c>
      <c r="Z16" s="79">
        <v>6043.1</v>
      </c>
      <c r="AA16" s="79">
        <v>9773.2000000000007</v>
      </c>
      <c r="AB16" s="78">
        <v>8453.7999999999993</v>
      </c>
      <c r="AC16" s="78">
        <v>4447.8</v>
      </c>
      <c r="AD16" s="78">
        <v>7286</v>
      </c>
      <c r="AE16" s="78">
        <v>2578</v>
      </c>
      <c r="AF16" s="78">
        <v>5713</v>
      </c>
      <c r="AG16" s="78">
        <v>3925</v>
      </c>
      <c r="AH16" s="78">
        <v>11024</v>
      </c>
      <c r="AI16" s="78">
        <v>4374</v>
      </c>
      <c r="AJ16" s="78">
        <v>6360</v>
      </c>
      <c r="AK16" s="78">
        <v>6403</v>
      </c>
      <c r="AL16" s="78">
        <v>8521</v>
      </c>
      <c r="AM16" s="78">
        <v>2052</v>
      </c>
      <c r="AN16" s="78">
        <v>7765</v>
      </c>
      <c r="AO16" s="78">
        <v>8103</v>
      </c>
      <c r="AP16" s="78">
        <v>3572.67</v>
      </c>
      <c r="AQ16" s="78">
        <v>9891.6880000000001</v>
      </c>
      <c r="AR16" s="78">
        <v>1569.4829999999999</v>
      </c>
      <c r="AS16" s="78">
        <v>4434.41</v>
      </c>
      <c r="AT16" s="78">
        <v>8096</v>
      </c>
      <c r="AU16" s="78">
        <v>5433.9949999999999</v>
      </c>
      <c r="AV16" s="78">
        <v>3480</v>
      </c>
      <c r="AW16" s="78">
        <v>9148.9050000000007</v>
      </c>
      <c r="AX16" s="78">
        <v>2951</v>
      </c>
      <c r="AY16" s="78">
        <v>1926</v>
      </c>
      <c r="AZ16" s="78">
        <v>6178.7160000000003</v>
      </c>
      <c r="BA16" s="78">
        <v>5188.1499999999996</v>
      </c>
      <c r="BB16" s="78">
        <v>5868</v>
      </c>
      <c r="BC16" s="78">
        <v>5057.9949999999999</v>
      </c>
      <c r="BD16" s="78">
        <v>4110.67</v>
      </c>
      <c r="BE16" s="78">
        <v>8287.759</v>
      </c>
      <c r="BF16" s="78">
        <v>3036.9</v>
      </c>
      <c r="BG16" s="78">
        <v>3601.652</v>
      </c>
      <c r="BH16" s="78">
        <v>4168.2240000000002</v>
      </c>
      <c r="BI16" s="78">
        <v>5652.2</v>
      </c>
      <c r="BJ16" s="78">
        <v>5750.8240000000005</v>
      </c>
      <c r="BK16" s="78">
        <v>1986.124</v>
      </c>
      <c r="BL16" s="78">
        <v>3300</v>
      </c>
      <c r="BM16" s="78">
        <v>4716.3009999999995</v>
      </c>
      <c r="BN16" s="78">
        <v>6580.42</v>
      </c>
      <c r="BO16" s="78">
        <v>1748.9010000000001</v>
      </c>
      <c r="BP16" s="78">
        <v>4467.9570000000003</v>
      </c>
      <c r="BQ16" s="78">
        <v>2603.2950000000001</v>
      </c>
      <c r="BR16" s="78">
        <v>2972.4</v>
      </c>
      <c r="BS16" s="78">
        <v>2608.2939999999999</v>
      </c>
      <c r="BT16" s="78">
        <v>3150.576</v>
      </c>
      <c r="BU16" s="78">
        <v>3249.5860000000002</v>
      </c>
      <c r="BV16" s="78">
        <v>4126.2</v>
      </c>
      <c r="BW16" s="78">
        <v>2166.48</v>
      </c>
      <c r="BX16" s="78">
        <v>2684.64</v>
      </c>
      <c r="BY16" s="78">
        <v>3200.8539999999998</v>
      </c>
      <c r="BZ16" s="78">
        <v>5040.9939999999997</v>
      </c>
      <c r="CA16" s="78">
        <v>2313.6189999999997</v>
      </c>
      <c r="CB16" s="78">
        <v>4341.3</v>
      </c>
      <c r="CC16" s="78">
        <v>3950.96</v>
      </c>
      <c r="CD16" s="78">
        <v>3795.8760000000002</v>
      </c>
      <c r="CE16" s="78">
        <v>5144.9189999999999</v>
      </c>
      <c r="CF16" s="78">
        <v>3922.0340000000001</v>
      </c>
      <c r="CG16" s="78">
        <v>4407.7960000000003</v>
      </c>
      <c r="CH16" s="78">
        <v>1493.0039999999999</v>
      </c>
      <c r="CI16" s="78">
        <v>4633.99</v>
      </c>
      <c r="CJ16" s="78">
        <v>9536.7749999999996</v>
      </c>
      <c r="CK16" s="78">
        <v>4643.8359999999993</v>
      </c>
      <c r="CL16" s="78">
        <v>4053.4340000000002</v>
      </c>
      <c r="CM16" s="78">
        <v>6488.7280000000001</v>
      </c>
      <c r="CN16" s="78">
        <v>5047.2469999999994</v>
      </c>
      <c r="CO16" s="78">
        <v>5656.23</v>
      </c>
      <c r="CP16" s="78">
        <v>7353.7379999999994</v>
      </c>
      <c r="CQ16" s="78">
        <v>5491.902</v>
      </c>
      <c r="CR16" s="78">
        <v>5025.96</v>
      </c>
      <c r="CS16" s="78">
        <v>5525.9520000000002</v>
      </c>
      <c r="CT16" s="78">
        <v>2818.02</v>
      </c>
      <c r="CU16" s="78">
        <v>7767.4660000000003</v>
      </c>
      <c r="CV16" s="78">
        <v>4995.9120000000003</v>
      </c>
      <c r="CW16" s="78">
        <v>4578.5259999999998</v>
      </c>
      <c r="CX16" s="78">
        <v>10693.045</v>
      </c>
      <c r="CY16" s="78">
        <v>3878.41</v>
      </c>
      <c r="CZ16" s="78">
        <v>4457.25</v>
      </c>
      <c r="DA16" s="78">
        <v>4646.5560000000005</v>
      </c>
      <c r="DB16" s="78">
        <v>6752.973</v>
      </c>
      <c r="DC16" s="78">
        <v>4526.7790000000005</v>
      </c>
      <c r="DD16" s="80">
        <v>3357.732</v>
      </c>
      <c r="DE16" s="80">
        <v>8601.232</v>
      </c>
      <c r="DF16" s="80">
        <v>2839.2139999999999</v>
      </c>
      <c r="DG16" s="80">
        <v>5114.9340000000002</v>
      </c>
      <c r="DH16" s="80">
        <v>2010.0280000000002</v>
      </c>
      <c r="DI16" s="80">
        <v>3282.7930000000001</v>
      </c>
      <c r="DJ16" s="76">
        <v>4524.3</v>
      </c>
      <c r="DK16" s="76">
        <v>4737.9859999999999</v>
      </c>
      <c r="DL16" s="76">
        <v>4252.0709999999999</v>
      </c>
      <c r="DM16" s="76">
        <v>12146.1144</v>
      </c>
      <c r="DN16" s="76">
        <v>2846.77</v>
      </c>
      <c r="DO16" s="76">
        <v>4393.97</v>
      </c>
      <c r="DP16" s="76">
        <v>0.39600000000000002</v>
      </c>
      <c r="DQ16" s="76">
        <v>7098.6379999999999</v>
      </c>
      <c r="DR16" s="76">
        <v>1461.384</v>
      </c>
      <c r="DS16" s="76">
        <v>7059.0039999999999</v>
      </c>
      <c r="DT16" s="76">
        <v>3673.6610000000001</v>
      </c>
      <c r="DU16" s="129">
        <v>2928.6750000000002</v>
      </c>
      <c r="DV16" s="129">
        <v>6335.6239999999998</v>
      </c>
      <c r="DW16" s="76">
        <v>4778.2659999999996</v>
      </c>
      <c r="DX16" s="76">
        <v>2784.3380000000002</v>
      </c>
      <c r="DY16" s="76">
        <v>6019.6859999999997</v>
      </c>
      <c r="DZ16" s="76">
        <v>5030.6729999999998</v>
      </c>
      <c r="EA16" s="76">
        <v>3228.3420000000001</v>
      </c>
      <c r="EB16" s="119">
        <v>2802.2460000000001</v>
      </c>
      <c r="EC16" s="76">
        <v>5843.027</v>
      </c>
      <c r="ED16" s="76">
        <v>3720.0940000000001</v>
      </c>
      <c r="EE16" s="115">
        <v>5667.4650000000001</v>
      </c>
      <c r="EF16" s="119">
        <v>3044.0340000000001</v>
      </c>
      <c r="EG16" s="129">
        <v>5740.9409999999998</v>
      </c>
      <c r="EH16" s="76">
        <v>5000.4059999999999</v>
      </c>
      <c r="EI16" s="76">
        <v>5362.5150000000003</v>
      </c>
      <c r="EJ16" s="156">
        <v>5371.9620000000004</v>
      </c>
      <c r="EK16" s="156">
        <v>5110.0050000000001</v>
      </c>
      <c r="EL16" s="76">
        <v>7504.1970000000001</v>
      </c>
      <c r="EM16" s="76">
        <v>5745.8810000000003</v>
      </c>
      <c r="EN16" s="76">
        <v>8010.5832000000009</v>
      </c>
      <c r="EO16" s="76">
        <v>5710.1719999999996</v>
      </c>
      <c r="EP16" s="76">
        <v>8300.357</v>
      </c>
      <c r="EQ16" s="76">
        <v>3797.31</v>
      </c>
      <c r="ER16" s="76">
        <v>1861.085</v>
      </c>
      <c r="ES16" s="76">
        <v>9323.4449999999997</v>
      </c>
      <c r="ET16" s="76">
        <v>3568.3069999999998</v>
      </c>
      <c r="EU16" s="76">
        <v>4824.1329999999998</v>
      </c>
      <c r="EV16" s="76">
        <v>5363.0300000000007</v>
      </c>
      <c r="EW16" s="76">
        <v>3731.35</v>
      </c>
      <c r="EX16" s="76">
        <v>5008.3779999999997</v>
      </c>
      <c r="EY16" s="76">
        <v>6298.2619999999997</v>
      </c>
      <c r="EZ16" s="76">
        <v>3673.1909999999998</v>
      </c>
      <c r="FA16" s="76">
        <v>5387.27</v>
      </c>
      <c r="FB16" s="76">
        <v>7547.63</v>
      </c>
      <c r="FC16" s="76">
        <v>2034.78</v>
      </c>
      <c r="FD16" s="119">
        <v>5784.3402000000006</v>
      </c>
      <c r="FE16" s="76">
        <v>7126.4920000000002</v>
      </c>
    </row>
    <row r="17" spans="1:161 15856:15860" s="22" customFormat="1" ht="12.75">
      <c r="B17" s="45" t="s">
        <v>68</v>
      </c>
      <c r="C17" s="42" t="s">
        <v>213</v>
      </c>
      <c r="D17" s="41" t="s">
        <v>94</v>
      </c>
      <c r="E17" s="49" t="s">
        <v>76</v>
      </c>
      <c r="F17" s="81">
        <v>2322.4499999999998</v>
      </c>
      <c r="G17" s="81">
        <v>1230.5899999999999</v>
      </c>
      <c r="H17" s="81">
        <v>4777.7</v>
      </c>
      <c r="I17" s="81">
        <v>4459.51</v>
      </c>
      <c r="J17" s="81">
        <v>4916.2</v>
      </c>
      <c r="K17" s="81">
        <v>6249.3899999999994</v>
      </c>
      <c r="L17" s="81">
        <v>4066.0899800000002</v>
      </c>
      <c r="M17" s="81">
        <v>5707.87</v>
      </c>
      <c r="N17" s="81">
        <v>4247.08</v>
      </c>
      <c r="O17" s="81">
        <v>4858.1000000000004</v>
      </c>
      <c r="P17" s="81">
        <v>4726.37</v>
      </c>
      <c r="Q17" s="81">
        <v>5405.16</v>
      </c>
      <c r="R17" s="81">
        <v>5632.58</v>
      </c>
      <c r="S17" s="81">
        <v>5691.1990000000005</v>
      </c>
      <c r="T17" s="81">
        <v>5111.1185999999998</v>
      </c>
      <c r="U17" s="81">
        <v>7133.8</v>
      </c>
      <c r="V17" s="81">
        <v>6788.5</v>
      </c>
      <c r="W17" s="81">
        <v>6016.2</v>
      </c>
      <c r="X17" s="81">
        <v>6224.84</v>
      </c>
      <c r="Y17" s="81">
        <v>4859.6000000000004</v>
      </c>
      <c r="Z17" s="81">
        <v>5068.1279999999997</v>
      </c>
      <c r="AA17" s="81">
        <v>4781.8159999999998</v>
      </c>
      <c r="AB17" s="78">
        <v>6602</v>
      </c>
      <c r="AC17" s="78">
        <v>6658.9620000000004</v>
      </c>
      <c r="AD17" s="78">
        <v>5590.7489999999998</v>
      </c>
      <c r="AE17" s="78">
        <v>5118.2</v>
      </c>
      <c r="AF17" s="78">
        <v>6705.4170000000004</v>
      </c>
      <c r="AG17" s="78">
        <v>6054.8290999999999</v>
      </c>
      <c r="AH17" s="78">
        <v>5515.0209999999997</v>
      </c>
      <c r="AI17" s="78">
        <v>4999.9279999999999</v>
      </c>
      <c r="AJ17" s="78">
        <v>6906.8760000000002</v>
      </c>
      <c r="AK17" s="78">
        <v>5729.17</v>
      </c>
      <c r="AL17" s="78">
        <v>3663.5409399999999</v>
      </c>
      <c r="AM17" s="78">
        <v>4081.2829999999994</v>
      </c>
      <c r="AN17" s="78">
        <v>4866.9799999999996</v>
      </c>
      <c r="AO17" s="78">
        <v>1310.26</v>
      </c>
      <c r="AP17" s="78">
        <v>6835.0650000000005</v>
      </c>
      <c r="AQ17" s="78">
        <v>4915.1559999999999</v>
      </c>
      <c r="AR17" s="78">
        <v>8014.1490000000003</v>
      </c>
      <c r="AS17" s="78">
        <v>6225.8440000000001</v>
      </c>
      <c r="AT17" s="78">
        <v>3781.855</v>
      </c>
      <c r="AU17" s="78">
        <v>4210.8580000000002</v>
      </c>
      <c r="AV17" s="78">
        <v>6596.2669999999998</v>
      </c>
      <c r="AW17" s="78">
        <v>3364.1540000000005</v>
      </c>
      <c r="AX17" s="78">
        <v>5816.18</v>
      </c>
      <c r="AY17" s="78">
        <v>3697.9920000000002</v>
      </c>
      <c r="AZ17" s="78">
        <v>3909.41</v>
      </c>
      <c r="BA17" s="78">
        <v>5454</v>
      </c>
      <c r="BB17" s="78">
        <v>3628.1849999999999</v>
      </c>
      <c r="BC17" s="78">
        <v>4527.9269999999997</v>
      </c>
      <c r="BD17" s="78">
        <v>3878.0109999999995</v>
      </c>
      <c r="BE17" s="78">
        <v>5624.2730000000001</v>
      </c>
      <c r="BF17" s="78">
        <v>4002.3040000000001</v>
      </c>
      <c r="BG17" s="78">
        <v>1676.9589999999998</v>
      </c>
      <c r="BH17" s="78">
        <v>4412.3389999999999</v>
      </c>
      <c r="BI17" s="78">
        <v>4555.7529999999997</v>
      </c>
      <c r="BJ17" s="78">
        <v>3631.1780000000003</v>
      </c>
      <c r="BK17" s="78">
        <v>4416.2179999999998</v>
      </c>
      <c r="BL17" s="78">
        <v>4415.71</v>
      </c>
      <c r="BM17" s="78">
        <v>3990.9650000000001</v>
      </c>
      <c r="BN17" s="78">
        <v>4304.74</v>
      </c>
      <c r="BO17" s="78">
        <v>5297.9889999999996</v>
      </c>
      <c r="BP17" s="78">
        <v>5588.0649999999996</v>
      </c>
      <c r="BQ17" s="78">
        <v>3793.4881599999999</v>
      </c>
      <c r="BR17" s="78">
        <v>3049.55</v>
      </c>
      <c r="BS17" s="78">
        <v>3316.0509999999999</v>
      </c>
      <c r="BT17" s="78">
        <v>4320.5129999999999</v>
      </c>
      <c r="BU17" s="78">
        <v>4770.6679999999997</v>
      </c>
      <c r="BV17" s="78">
        <v>4097.5609999999997</v>
      </c>
      <c r="BW17" s="78">
        <v>4842.366</v>
      </c>
      <c r="BX17" s="78">
        <v>4378.3770000000004</v>
      </c>
      <c r="BY17" s="78">
        <v>4791.9340000000002</v>
      </c>
      <c r="BZ17" s="78">
        <v>2821.7223400000003</v>
      </c>
      <c r="CA17" s="78">
        <v>3981.1760200000003</v>
      </c>
      <c r="CB17" s="78">
        <v>4446.00695</v>
      </c>
      <c r="CC17" s="78">
        <v>6569.7729900000004</v>
      </c>
      <c r="CD17" s="78">
        <v>5139.3176400000002</v>
      </c>
      <c r="CE17" s="78">
        <v>3195.0243300000002</v>
      </c>
      <c r="CF17" s="78">
        <v>1273.0688</v>
      </c>
      <c r="CG17" s="78">
        <v>2548.8177100000003</v>
      </c>
      <c r="CH17" s="78">
        <v>4087.9734699999999</v>
      </c>
      <c r="CI17" s="78">
        <v>5945.4445299999998</v>
      </c>
      <c r="CJ17" s="78">
        <v>5324.03784</v>
      </c>
      <c r="CK17" s="78">
        <v>5973.2273599999999</v>
      </c>
      <c r="CL17" s="78">
        <v>3766.2240099999999</v>
      </c>
      <c r="CM17" s="78">
        <v>4507.0003999999999</v>
      </c>
      <c r="CN17" s="78">
        <v>7296.7836200000002</v>
      </c>
      <c r="CO17" s="78">
        <v>5331.1255199999996</v>
      </c>
      <c r="CP17" s="78">
        <v>5187.1905200000001</v>
      </c>
      <c r="CQ17" s="78">
        <v>5255.4661899999992</v>
      </c>
      <c r="CR17" s="78">
        <v>4416.1894899999998</v>
      </c>
      <c r="CS17" s="78">
        <v>6080.4970499999999</v>
      </c>
      <c r="CT17" s="78">
        <v>5176.9665800000002</v>
      </c>
      <c r="CU17" s="78">
        <v>5217.3257999999996</v>
      </c>
      <c r="CV17" s="78">
        <v>4610.5586000000003</v>
      </c>
      <c r="CW17" s="78">
        <v>6513.7438300000003</v>
      </c>
      <c r="CX17" s="78">
        <v>4345.0201699999998</v>
      </c>
      <c r="CY17" s="78">
        <v>3735.9968199999998</v>
      </c>
      <c r="CZ17" s="78">
        <v>2049.3457200000003</v>
      </c>
      <c r="DA17" s="78">
        <v>8380.1812499999996</v>
      </c>
      <c r="DB17" s="78">
        <v>5974.1061799999998</v>
      </c>
      <c r="DC17" s="78">
        <v>5515.7488300000005</v>
      </c>
      <c r="DD17" s="80">
        <v>6612.70982</v>
      </c>
      <c r="DE17" s="80">
        <v>3436.4852000000001</v>
      </c>
      <c r="DF17" s="80">
        <v>6404.71666</v>
      </c>
      <c r="DG17" s="80">
        <v>6563.635839999999</v>
      </c>
      <c r="DH17" s="80">
        <v>8188.0137500000001</v>
      </c>
      <c r="DI17" s="80">
        <v>5663.4164300000002</v>
      </c>
      <c r="DJ17" s="76">
        <v>5339.8468549999998</v>
      </c>
      <c r="DK17" s="76">
        <v>173.24</v>
      </c>
      <c r="DL17" s="76">
        <v>1151.3921700000001</v>
      </c>
      <c r="DM17" s="76">
        <v>407.64930000000004</v>
      </c>
      <c r="DN17" s="76">
        <v>1509.164935</v>
      </c>
      <c r="DO17" s="76">
        <v>676.80399999999997</v>
      </c>
      <c r="DP17" s="76">
        <v>1273.31069</v>
      </c>
      <c r="DQ17" s="76">
        <v>1768.8087699999999</v>
      </c>
      <c r="DR17" s="76">
        <v>1277.4507600000002</v>
      </c>
      <c r="DS17" s="76">
        <v>2031.7822999999999</v>
      </c>
      <c r="DT17" s="76">
        <v>1163.56781</v>
      </c>
      <c r="DU17" s="129">
        <v>1422.068685</v>
      </c>
      <c r="DV17" s="129">
        <v>1366.489</v>
      </c>
      <c r="DW17" s="76">
        <v>824.88400000000001</v>
      </c>
      <c r="DX17" s="76">
        <v>656.23099999999999</v>
      </c>
      <c r="DY17" s="76">
        <v>202.31200000000001</v>
      </c>
      <c r="DZ17" s="76">
        <v>741.23300000000006</v>
      </c>
      <c r="EA17" s="76">
        <v>1557.5140000000001</v>
      </c>
      <c r="EB17" s="119">
        <v>366.17700000000002</v>
      </c>
      <c r="EC17" s="76">
        <v>65.813999999999993</v>
      </c>
      <c r="ED17" s="76">
        <v>684.59699999999998</v>
      </c>
      <c r="EE17" s="115">
        <v>388.37599999999998</v>
      </c>
      <c r="EF17" s="119">
        <v>1112.076</v>
      </c>
      <c r="EG17" s="129">
        <v>358.87</v>
      </c>
      <c r="EH17" s="76">
        <v>1021.828</v>
      </c>
      <c r="EI17" s="76">
        <v>346.04300000000001</v>
      </c>
      <c r="EJ17" s="156">
        <v>605.47199999999998</v>
      </c>
      <c r="EK17" s="156">
        <v>708.37900000000002</v>
      </c>
      <c r="EL17" s="76">
        <v>1141.7040000000002</v>
      </c>
      <c r="EM17" s="76">
        <v>524.93100000000004</v>
      </c>
      <c r="EN17" s="76">
        <v>503.03471000000002</v>
      </c>
      <c r="EO17" s="76">
        <v>483.85700000000003</v>
      </c>
      <c r="EP17" s="76">
        <v>702.43799999999999</v>
      </c>
      <c r="EQ17" s="76">
        <v>1276.058</v>
      </c>
      <c r="ER17" s="76">
        <v>953.48</v>
      </c>
      <c r="ES17" s="76">
        <v>428.61900000000003</v>
      </c>
      <c r="ET17" s="76">
        <v>752.95100000000002</v>
      </c>
      <c r="EU17" s="76">
        <v>40.689</v>
      </c>
      <c r="EV17" s="76">
        <v>131.47200000000001</v>
      </c>
      <c r="EW17" s="76">
        <v>273.20999999999998</v>
      </c>
      <c r="EX17" s="76">
        <v>1232.0070000000001</v>
      </c>
      <c r="EY17" s="76">
        <v>658.23500000000001</v>
      </c>
      <c r="EZ17" s="76">
        <v>758.56899999999996</v>
      </c>
      <c r="FA17" s="76">
        <v>399.98400000000004</v>
      </c>
      <c r="FB17" s="76">
        <v>1063.0060000000001</v>
      </c>
      <c r="FC17" s="76">
        <v>401.911</v>
      </c>
      <c r="FD17" s="119">
        <v>121.733</v>
      </c>
      <c r="FE17" s="76">
        <v>574.173</v>
      </c>
    </row>
    <row r="18" spans="1:161 15856:15860" s="22" customFormat="1" ht="12.75">
      <c r="B18" s="65" t="s">
        <v>74</v>
      </c>
      <c r="C18" s="42" t="s">
        <v>219</v>
      </c>
      <c r="D18" s="41" t="s">
        <v>94</v>
      </c>
      <c r="E18" s="49" t="s">
        <v>76</v>
      </c>
      <c r="F18" s="81">
        <v>27853.260000000002</v>
      </c>
      <c r="G18" s="81">
        <v>33118.449999999997</v>
      </c>
      <c r="H18" s="81">
        <v>41350.89</v>
      </c>
      <c r="I18" s="81">
        <v>41958.62</v>
      </c>
      <c r="J18" s="81">
        <v>40897.85</v>
      </c>
      <c r="K18" s="81">
        <v>44344.17</v>
      </c>
      <c r="L18" s="81">
        <v>44352.724000000002</v>
      </c>
      <c r="M18" s="81">
        <v>56521.2</v>
      </c>
      <c r="N18" s="81">
        <v>61958.158000000003</v>
      </c>
      <c r="O18" s="81">
        <v>36198.899999999994</v>
      </c>
      <c r="P18" s="81">
        <v>77387.3</v>
      </c>
      <c r="Q18" s="81">
        <v>11133.19</v>
      </c>
      <c r="R18" s="81">
        <v>71759.28</v>
      </c>
      <c r="S18" s="81">
        <v>61758.16</v>
      </c>
      <c r="T18" s="81">
        <v>36753.22</v>
      </c>
      <c r="U18" s="81">
        <v>44456.019</v>
      </c>
      <c r="V18" s="81">
        <v>38179.728999999999</v>
      </c>
      <c r="W18" s="81">
        <v>15129</v>
      </c>
      <c r="X18" s="81">
        <v>68810.062000000005</v>
      </c>
      <c r="Y18" s="81">
        <v>103964.785</v>
      </c>
      <c r="Z18" s="81">
        <v>48632.464</v>
      </c>
      <c r="AA18" s="81">
        <v>53056.222999999998</v>
      </c>
      <c r="AB18" s="78">
        <v>46565.425000000003</v>
      </c>
      <c r="AC18" s="78">
        <v>127875.41399999999</v>
      </c>
      <c r="AD18" s="78">
        <v>26942.612000000001</v>
      </c>
      <c r="AE18" s="78">
        <v>54040.877</v>
      </c>
      <c r="AF18" s="78">
        <v>64257.779000000002</v>
      </c>
      <c r="AG18" s="78">
        <v>65035.72</v>
      </c>
      <c r="AH18" s="78">
        <v>79158.523000000001</v>
      </c>
      <c r="AI18" s="78">
        <v>11324.736999999999</v>
      </c>
      <c r="AJ18" s="78">
        <v>80710.286999999997</v>
      </c>
      <c r="AK18" s="78">
        <v>62927.108000000007</v>
      </c>
      <c r="AL18" s="78">
        <v>49482.606</v>
      </c>
      <c r="AM18" s="78">
        <v>53631.186000000002</v>
      </c>
      <c r="AN18" s="78">
        <v>53648.860999999997</v>
      </c>
      <c r="AO18" s="78">
        <v>47377.327999999994</v>
      </c>
      <c r="AP18" s="78">
        <v>34071.073000000004</v>
      </c>
      <c r="AQ18" s="78">
        <v>37419.857000000004</v>
      </c>
      <c r="AR18" s="78">
        <v>52855.976000000002</v>
      </c>
      <c r="AS18" s="78">
        <v>22603.02</v>
      </c>
      <c r="AT18" s="78">
        <v>55076.07</v>
      </c>
      <c r="AU18" s="78">
        <v>24689.538</v>
      </c>
      <c r="AV18" s="78">
        <v>50582.406999999999</v>
      </c>
      <c r="AW18" s="78">
        <v>40752.186999999998</v>
      </c>
      <c r="AX18" s="78">
        <v>19551.439999999999</v>
      </c>
      <c r="AY18" s="78">
        <v>44468.207999999999</v>
      </c>
      <c r="AZ18" s="78">
        <v>43671.478999999999</v>
      </c>
      <c r="BA18" s="78">
        <v>44075.546999999999</v>
      </c>
      <c r="BB18" s="78">
        <v>17440.607</v>
      </c>
      <c r="BC18" s="78">
        <v>38134.245000000003</v>
      </c>
      <c r="BD18" s="78">
        <v>32964.129999999997</v>
      </c>
      <c r="BE18" s="78">
        <v>44527.736000000004</v>
      </c>
      <c r="BF18" s="78">
        <v>31861.991000000002</v>
      </c>
      <c r="BG18" s="78">
        <v>23349.617999999999</v>
      </c>
      <c r="BH18" s="78">
        <v>33279.917000000001</v>
      </c>
      <c r="BI18" s="78">
        <v>41055.686000000002</v>
      </c>
      <c r="BJ18" s="78">
        <v>58422.663100000005</v>
      </c>
      <c r="BK18" s="78">
        <v>69156.350999999995</v>
      </c>
      <c r="BL18" s="78">
        <v>35904.902999999998</v>
      </c>
      <c r="BM18" s="78">
        <v>75033.902000000002</v>
      </c>
      <c r="BN18" s="78">
        <v>42257.9</v>
      </c>
      <c r="BO18" s="78">
        <v>62805.849000000002</v>
      </c>
      <c r="BP18" s="78">
        <v>80717.417000000001</v>
      </c>
      <c r="BQ18" s="78">
        <v>77885.383000000002</v>
      </c>
      <c r="BR18" s="78">
        <v>63780.263000000006</v>
      </c>
      <c r="BS18" s="78">
        <v>63207.807000000001</v>
      </c>
      <c r="BT18" s="78">
        <v>51467.559000000001</v>
      </c>
      <c r="BU18" s="78">
        <v>62108.936999999998</v>
      </c>
      <c r="BV18" s="78">
        <v>71638.125</v>
      </c>
      <c r="BW18" s="78">
        <v>68485.828000000009</v>
      </c>
      <c r="BX18" s="78">
        <v>86560.157999999996</v>
      </c>
      <c r="BY18" s="78">
        <v>99778.861000000004</v>
      </c>
      <c r="BZ18" s="78">
        <v>55317.135999999999</v>
      </c>
      <c r="CA18" s="78">
        <v>67521.941999999995</v>
      </c>
      <c r="CB18" s="78">
        <v>68543.865999999995</v>
      </c>
      <c r="CC18" s="78">
        <v>76674.111000000004</v>
      </c>
      <c r="CD18" s="78">
        <v>73518.832999999999</v>
      </c>
      <c r="CE18" s="78">
        <v>47190.376000000004</v>
      </c>
      <c r="CF18" s="78">
        <v>64444.371999999996</v>
      </c>
      <c r="CG18" s="78">
        <v>66532.478999999992</v>
      </c>
      <c r="CH18" s="78">
        <v>84237.657000000007</v>
      </c>
      <c r="CI18" s="78">
        <v>55839.388000000006</v>
      </c>
      <c r="CJ18" s="78">
        <v>84237.635999999999</v>
      </c>
      <c r="CK18" s="78">
        <v>73458.584999999992</v>
      </c>
      <c r="CL18" s="78">
        <v>52352.909679999997</v>
      </c>
      <c r="CM18" s="78">
        <v>72518.406000000003</v>
      </c>
      <c r="CN18" s="78">
        <v>67459.510409999988</v>
      </c>
      <c r="CO18" s="78">
        <v>74952.827560000005</v>
      </c>
      <c r="CP18" s="78">
        <v>49791.470860000001</v>
      </c>
      <c r="CQ18" s="78">
        <v>52645.567250000007</v>
      </c>
      <c r="CR18" s="78">
        <v>52468.376220000006</v>
      </c>
      <c r="CS18" s="78">
        <v>84508.634879999998</v>
      </c>
      <c r="CT18" s="78">
        <v>45370.610260000001</v>
      </c>
      <c r="CU18" s="78">
        <v>58556.789930000006</v>
      </c>
      <c r="CV18" s="78">
        <v>60035.169970400006</v>
      </c>
      <c r="CW18" s="78">
        <v>96147.460032999996</v>
      </c>
      <c r="CX18" s="78">
        <v>64436.006454499999</v>
      </c>
      <c r="CY18" s="78">
        <v>66259.654009000005</v>
      </c>
      <c r="CZ18" s="78">
        <v>72303.474199999997</v>
      </c>
      <c r="DA18" s="78">
        <v>47582.499620000002</v>
      </c>
      <c r="DB18" s="78">
        <v>71123.29896</v>
      </c>
      <c r="DC18" s="78">
        <v>89509.705829999992</v>
      </c>
      <c r="DD18" s="82">
        <v>74921.190040000001</v>
      </c>
      <c r="DE18" s="82">
        <v>76089.965670000005</v>
      </c>
      <c r="DF18" s="82">
        <v>74072.905129999999</v>
      </c>
      <c r="DG18" s="82">
        <v>90901.151110000006</v>
      </c>
      <c r="DH18" s="82">
        <v>65381.462399999997</v>
      </c>
      <c r="DI18" s="82">
        <v>84064.227769999998</v>
      </c>
      <c r="DJ18" s="119">
        <v>90412.995049999998</v>
      </c>
      <c r="DK18" s="119">
        <v>79170.510689999996</v>
      </c>
      <c r="DL18" s="119">
        <v>72180.788610000003</v>
      </c>
      <c r="DM18" s="119">
        <v>90274.225490000012</v>
      </c>
      <c r="DN18" s="119">
        <v>73598.399727706186</v>
      </c>
      <c r="DO18" s="119">
        <v>118857.3</v>
      </c>
      <c r="DP18" s="119">
        <v>85360.654630000005</v>
      </c>
      <c r="DQ18" s="119">
        <v>41686.257406256875</v>
      </c>
      <c r="DR18" s="119">
        <v>85394.052139999985</v>
      </c>
      <c r="DS18" s="119">
        <v>74952.785459999999</v>
      </c>
      <c r="DT18" s="119">
        <v>78048.155110000007</v>
      </c>
      <c r="DU18" s="129">
        <v>89276.159050000002</v>
      </c>
      <c r="DV18" s="76">
        <v>73754.5481</v>
      </c>
      <c r="DW18" s="119">
        <v>48107.247329999998</v>
      </c>
      <c r="DX18" s="119">
        <v>83747.538696650445</v>
      </c>
      <c r="DY18" s="119">
        <v>85149.279670000004</v>
      </c>
      <c r="DZ18" s="119">
        <v>67109.04608</v>
      </c>
      <c r="EA18" s="119">
        <v>80263.334080000001</v>
      </c>
      <c r="EB18" s="119">
        <v>53504.218979999998</v>
      </c>
      <c r="EC18" s="119">
        <v>75873.167059999992</v>
      </c>
      <c r="ED18" s="119">
        <v>48705.629120000005</v>
      </c>
      <c r="EE18" s="115">
        <v>82264.677770000009</v>
      </c>
      <c r="EF18" s="119">
        <v>71401.344469999996</v>
      </c>
      <c r="EG18" s="129">
        <v>88507.269530000005</v>
      </c>
      <c r="EH18" s="119">
        <v>54776.302990000004</v>
      </c>
      <c r="EI18" s="119">
        <v>58787.210768332894</v>
      </c>
      <c r="EJ18" s="119">
        <v>64297.498310000003</v>
      </c>
      <c r="EK18" s="119">
        <v>72335.54297000001</v>
      </c>
      <c r="EL18" s="119">
        <v>107305.21718000001</v>
      </c>
      <c r="EM18" s="119">
        <v>77133.761169999998</v>
      </c>
      <c r="EN18" s="119">
        <v>53010.714870000003</v>
      </c>
      <c r="EO18" s="76">
        <v>55642.479640000005</v>
      </c>
      <c r="EP18" s="76">
        <v>70501.259559999991</v>
      </c>
      <c r="EQ18" s="76">
        <v>64658.952819999999</v>
      </c>
      <c r="ER18" s="76">
        <v>78629.612610000011</v>
      </c>
      <c r="ES18" s="76">
        <v>72735.423420000006</v>
      </c>
      <c r="ET18" s="76">
        <v>74787.613079999996</v>
      </c>
      <c r="EU18" s="76">
        <v>49887.085919999998</v>
      </c>
      <c r="EV18" s="76">
        <v>85975.13208000001</v>
      </c>
      <c r="EW18" s="76">
        <v>72476.555699999997</v>
      </c>
      <c r="EX18" s="76">
        <v>51301.746709999999</v>
      </c>
      <c r="EY18" s="76">
        <v>62236.94558</v>
      </c>
      <c r="EZ18" s="76">
        <v>60911.765449999999</v>
      </c>
      <c r="FA18" s="76">
        <v>75008.03559</v>
      </c>
      <c r="FB18" s="76">
        <v>63674.38751</v>
      </c>
      <c r="FC18" s="76">
        <v>61638.675610000006</v>
      </c>
      <c r="FD18" s="76">
        <v>78848.587709999993</v>
      </c>
      <c r="FE18" s="76">
        <v>71892.072569999989</v>
      </c>
    </row>
    <row r="19" spans="1:161 15856:15860" s="22" customFormat="1" ht="12.75">
      <c r="B19" s="65" t="s">
        <v>75</v>
      </c>
      <c r="C19" s="42" t="s">
        <v>214</v>
      </c>
      <c r="D19" s="41" t="s">
        <v>94</v>
      </c>
      <c r="E19" s="49" t="s">
        <v>76</v>
      </c>
      <c r="F19" s="81">
        <v>963.2</v>
      </c>
      <c r="G19" s="81">
        <v>296.66000000000003</v>
      </c>
      <c r="H19" s="81">
        <v>1409.7</v>
      </c>
      <c r="I19" s="81">
        <v>219.06</v>
      </c>
      <c r="J19" s="81">
        <v>1080.55</v>
      </c>
      <c r="K19" s="81">
        <v>1383.17</v>
      </c>
      <c r="L19" s="81">
        <v>1087.4863400000002</v>
      </c>
      <c r="M19" s="81">
        <v>1025.6500000000001</v>
      </c>
      <c r="N19" s="81">
        <v>1570.85</v>
      </c>
      <c r="O19" s="81">
        <v>184.995</v>
      </c>
      <c r="P19" s="81">
        <v>422</v>
      </c>
      <c r="Q19" s="81">
        <v>776.1</v>
      </c>
      <c r="R19" s="81">
        <v>0</v>
      </c>
      <c r="S19" s="81">
        <v>894.85</v>
      </c>
      <c r="T19" s="81">
        <v>879.63</v>
      </c>
      <c r="U19" s="81">
        <v>250.09</v>
      </c>
      <c r="V19" s="81">
        <v>545.35</v>
      </c>
      <c r="W19" s="81">
        <v>1432.7</v>
      </c>
      <c r="X19" s="81">
        <v>698.29200000000003</v>
      </c>
      <c r="Y19" s="81">
        <v>113.18</v>
      </c>
      <c r="Z19" s="81">
        <v>847.75</v>
      </c>
      <c r="AA19" s="81">
        <v>551.952</v>
      </c>
      <c r="AB19" s="78">
        <v>1069.537</v>
      </c>
      <c r="AC19" s="78">
        <v>892.91300000000001</v>
      </c>
      <c r="AD19" s="78">
        <v>1200.0029999999999</v>
      </c>
      <c r="AE19" s="78">
        <v>839.93799999999999</v>
      </c>
      <c r="AF19" s="78">
        <v>416.49299999999999</v>
      </c>
      <c r="AG19" s="78">
        <v>603.36</v>
      </c>
      <c r="AH19" s="78">
        <v>2232.1570000000002</v>
      </c>
      <c r="AI19" s="78">
        <v>727.29499999999996</v>
      </c>
      <c r="AJ19" s="78">
        <v>1284.7190000000001</v>
      </c>
      <c r="AK19" s="78">
        <v>788.38499999999999</v>
      </c>
      <c r="AL19" s="78">
        <v>1499.5</v>
      </c>
      <c r="AM19" s="78">
        <v>179.886</v>
      </c>
      <c r="AN19" s="78">
        <v>1199.5920000000001</v>
      </c>
      <c r="AO19" s="78">
        <v>1186.8309999999999</v>
      </c>
      <c r="AP19" s="78">
        <v>967.29</v>
      </c>
      <c r="AQ19" s="78">
        <v>656.97</v>
      </c>
      <c r="AR19" s="78">
        <v>220.398</v>
      </c>
      <c r="AS19" s="78">
        <v>2177.65</v>
      </c>
      <c r="AT19" s="78">
        <v>1026.521</v>
      </c>
      <c r="AU19" s="78">
        <v>396.10599999999999</v>
      </c>
      <c r="AV19" s="78">
        <v>1317.73</v>
      </c>
      <c r="AW19" s="78">
        <v>1258.5830000000001</v>
      </c>
      <c r="AX19" s="78">
        <v>2480.9180000000001</v>
      </c>
      <c r="AY19" s="78">
        <v>922.86900000000003</v>
      </c>
      <c r="AZ19" s="78">
        <v>571.47799999999995</v>
      </c>
      <c r="BA19" s="78">
        <v>2727.5940000000001</v>
      </c>
      <c r="BB19" s="78">
        <v>603.80999999999995</v>
      </c>
      <c r="BC19" s="78">
        <v>1960.3240000000001</v>
      </c>
      <c r="BD19" s="78">
        <v>1250.079</v>
      </c>
      <c r="BE19" s="78">
        <v>1210.258</v>
      </c>
      <c r="BF19" s="78">
        <v>1646.8440000000001</v>
      </c>
      <c r="BG19" s="78">
        <v>2373.2979999999998</v>
      </c>
      <c r="BH19" s="78">
        <v>1184.3967500000001</v>
      </c>
      <c r="BI19" s="78">
        <v>584.30700000000002</v>
      </c>
      <c r="BJ19" s="78">
        <v>1253.6369999999999</v>
      </c>
      <c r="BK19" s="78">
        <v>2116.201</v>
      </c>
      <c r="BL19" s="78">
        <v>1292.3779999999999</v>
      </c>
      <c r="BM19" s="78">
        <v>1230.579</v>
      </c>
      <c r="BN19" s="78">
        <v>999.17899999999997</v>
      </c>
      <c r="BO19" s="78">
        <v>852.02599999999995</v>
      </c>
      <c r="BP19" s="78">
        <v>1292.604</v>
      </c>
      <c r="BQ19" s="78">
        <v>2460.86238</v>
      </c>
      <c r="BR19" s="78">
        <v>530.73500000000001</v>
      </c>
      <c r="BS19" s="78">
        <v>2035.989</v>
      </c>
      <c r="BT19" s="78">
        <v>1148.7</v>
      </c>
      <c r="BU19" s="78">
        <v>3788.8150000000001</v>
      </c>
      <c r="BV19" s="78">
        <v>990.39703999999995</v>
      </c>
      <c r="BW19" s="78">
        <v>1662.5730000000001</v>
      </c>
      <c r="BX19" s="78">
        <v>1905.615</v>
      </c>
      <c r="BY19" s="78">
        <v>484.07069999999999</v>
      </c>
      <c r="BZ19" s="78">
        <v>941.58042</v>
      </c>
      <c r="CA19" s="78">
        <v>3314.4327499999999</v>
      </c>
      <c r="CB19" s="78">
        <v>568.6</v>
      </c>
      <c r="CC19" s="78">
        <v>808.80929000000003</v>
      </c>
      <c r="CD19" s="78">
        <v>128.13423</v>
      </c>
      <c r="CE19" s="78">
        <v>1943.36331</v>
      </c>
      <c r="CF19" s="78">
        <v>0</v>
      </c>
      <c r="CG19" s="78">
        <v>1578.4646399999999</v>
      </c>
      <c r="CH19" s="78">
        <v>636.69538</v>
      </c>
      <c r="CI19" s="78">
        <v>155.96100000000001</v>
      </c>
      <c r="CJ19" s="78">
        <v>855.98176000000001</v>
      </c>
      <c r="CK19" s="78">
        <v>2680.63708</v>
      </c>
      <c r="CL19" s="78">
        <v>1151.6120000000001</v>
      </c>
      <c r="CM19" s="78">
        <v>1441.9782</v>
      </c>
      <c r="CN19" s="78">
        <v>504.42435</v>
      </c>
      <c r="CO19" s="78">
        <v>929.1404</v>
      </c>
      <c r="CP19" s="78">
        <v>298.01904999999999</v>
      </c>
      <c r="CQ19" s="78">
        <v>1591.9534699999999</v>
      </c>
      <c r="CR19" s="78">
        <v>1456.5791099999999</v>
      </c>
      <c r="CS19" s="78">
        <v>1351.4459300000001</v>
      </c>
      <c r="CT19" s="78">
        <v>1782.7746500000001</v>
      </c>
      <c r="CU19" s="78">
        <v>723.67499999999995</v>
      </c>
      <c r="CV19" s="78">
        <v>559.80375000000004</v>
      </c>
      <c r="CW19" s="78">
        <v>508</v>
      </c>
      <c r="CX19" s="78">
        <v>1409.43947</v>
      </c>
      <c r="CY19" s="78">
        <v>1297.96216</v>
      </c>
      <c r="CZ19" s="78">
        <v>1174.31</v>
      </c>
      <c r="DA19" s="78">
        <v>794.64200000000005</v>
      </c>
      <c r="DB19" s="78">
        <v>0</v>
      </c>
      <c r="DC19" s="78">
        <v>1041.0315900000001</v>
      </c>
      <c r="DD19" s="82">
        <v>1201.155</v>
      </c>
      <c r="DE19" s="82">
        <v>894.57761000000005</v>
      </c>
      <c r="DF19" s="82">
        <v>48.280369999999998</v>
      </c>
      <c r="DG19" s="82">
        <v>1048.78981</v>
      </c>
      <c r="DH19" s="82">
        <v>993.87599999999998</v>
      </c>
      <c r="DI19" s="82">
        <v>696.98205999999993</v>
      </c>
      <c r="DJ19" s="119">
        <v>289.58094999999997</v>
      </c>
      <c r="DK19" s="119">
        <v>0</v>
      </c>
      <c r="DL19" s="119">
        <v>0</v>
      </c>
      <c r="DM19" s="119">
        <v>0</v>
      </c>
      <c r="DN19" s="119">
        <v>0</v>
      </c>
      <c r="DO19" s="119">
        <v>0</v>
      </c>
      <c r="DP19" s="119">
        <v>0</v>
      </c>
      <c r="DQ19" s="119">
        <v>0</v>
      </c>
      <c r="DR19" s="119">
        <v>1540.5590999999999</v>
      </c>
      <c r="DS19" s="119">
        <v>445.38499999999999</v>
      </c>
      <c r="DT19" s="119">
        <v>0</v>
      </c>
      <c r="DU19" s="129">
        <v>631.1</v>
      </c>
      <c r="DV19" s="76">
        <v>1790.742</v>
      </c>
      <c r="DW19" s="119">
        <v>0</v>
      </c>
      <c r="DX19" s="119">
        <v>561.92999999999995</v>
      </c>
      <c r="DY19" s="119">
        <v>2089.0271400000001</v>
      </c>
      <c r="DZ19" s="119">
        <v>301.78899999999999</v>
      </c>
      <c r="EA19" s="119">
        <v>693.13376000000005</v>
      </c>
      <c r="EB19" s="119">
        <v>0</v>
      </c>
      <c r="EC19" s="119">
        <v>574.88499999999999</v>
      </c>
      <c r="ED19" s="119">
        <v>278.76089999999999</v>
      </c>
      <c r="EE19" s="115">
        <v>0</v>
      </c>
      <c r="EF19" s="119">
        <v>944.52319999999997</v>
      </c>
      <c r="EG19" s="129">
        <v>993.44501000000002</v>
      </c>
      <c r="EH19" s="119">
        <v>0</v>
      </c>
      <c r="EI19" s="119">
        <v>1708.0206000000001</v>
      </c>
      <c r="EJ19" s="119">
        <v>2367.52</v>
      </c>
      <c r="EK19" s="119">
        <v>1181.5948900000001</v>
      </c>
      <c r="EL19" s="119">
        <v>1129.64375</v>
      </c>
      <c r="EM19" s="119">
        <v>2005.84106</v>
      </c>
      <c r="EN19" s="119">
        <v>1186.4143600000002</v>
      </c>
      <c r="EO19" s="76">
        <v>830.50404000000003</v>
      </c>
      <c r="EP19" s="76">
        <v>811.81190000000004</v>
      </c>
      <c r="EQ19" s="76">
        <v>868.4579</v>
      </c>
      <c r="ER19" s="76">
        <v>803.33452</v>
      </c>
      <c r="ES19" s="76">
        <v>1110.6175000000001</v>
      </c>
      <c r="ET19" s="76">
        <v>999.53294000000005</v>
      </c>
      <c r="EU19" s="76">
        <v>805.1976800000001</v>
      </c>
      <c r="EV19" s="76">
        <v>2240.1642200000001</v>
      </c>
      <c r="EW19" s="76">
        <v>1129.07032</v>
      </c>
      <c r="EX19" s="76">
        <v>0</v>
      </c>
      <c r="EY19" s="76">
        <v>1515.7233000000001</v>
      </c>
      <c r="EZ19" s="76">
        <v>441.30779999999999</v>
      </c>
      <c r="FA19" s="76">
        <v>954.04547000000014</v>
      </c>
      <c r="FB19" s="76">
        <v>148.49749</v>
      </c>
      <c r="FC19" s="76">
        <v>800.72726</v>
      </c>
      <c r="FD19" s="76">
        <v>754.81091000000004</v>
      </c>
      <c r="FE19" s="76">
        <v>1072.1677</v>
      </c>
    </row>
    <row r="20" spans="1:161 15856:15860" s="117" customFormat="1" ht="12.75">
      <c r="B20" s="40" t="s">
        <v>73</v>
      </c>
      <c r="C20" s="42" t="s">
        <v>215</v>
      </c>
      <c r="D20" s="41" t="s">
        <v>94</v>
      </c>
      <c r="E20" s="49" t="s">
        <v>76</v>
      </c>
      <c r="F20" s="81">
        <v>1859.42</v>
      </c>
      <c r="G20" s="81">
        <v>2808.77</v>
      </c>
      <c r="H20" s="81">
        <v>4228.8900000000003</v>
      </c>
      <c r="I20" s="81">
        <v>2617.96</v>
      </c>
      <c r="J20" s="81">
        <v>3060.2689999999998</v>
      </c>
      <c r="K20" s="81">
        <v>3603.9900000000002</v>
      </c>
      <c r="L20" s="81">
        <v>2703.5391999999997</v>
      </c>
      <c r="M20" s="81">
        <v>4021.9500000000003</v>
      </c>
      <c r="N20" s="81">
        <v>3777.15</v>
      </c>
      <c r="O20" s="81">
        <v>2852.88</v>
      </c>
      <c r="P20" s="81">
        <v>3712.8689999999997</v>
      </c>
      <c r="Q20" s="81">
        <v>3805</v>
      </c>
      <c r="R20" s="81">
        <v>2323.9900000000002</v>
      </c>
      <c r="S20" s="81">
        <v>4392.0290000000005</v>
      </c>
      <c r="T20" s="81">
        <v>2623.97</v>
      </c>
      <c r="U20" s="81">
        <v>2892.1440000000002</v>
      </c>
      <c r="V20" s="81">
        <v>3611.3199999999997</v>
      </c>
      <c r="W20" s="81">
        <v>2721.7000000000003</v>
      </c>
      <c r="X20" s="81">
        <v>1865.915</v>
      </c>
      <c r="Y20" s="81">
        <v>5838.3689999999997</v>
      </c>
      <c r="Z20" s="81">
        <v>2879.8409999999999</v>
      </c>
      <c r="AA20" s="81">
        <v>2916.82</v>
      </c>
      <c r="AB20" s="155">
        <v>4159.2920000000004</v>
      </c>
      <c r="AC20" s="155">
        <v>2805.3429999999998</v>
      </c>
      <c r="AD20" s="155">
        <v>2323.1710000000003</v>
      </c>
      <c r="AE20" s="155">
        <v>2500.585</v>
      </c>
      <c r="AF20" s="155">
        <v>2534.7689999999998</v>
      </c>
      <c r="AG20" s="155">
        <v>2941.7799999999997</v>
      </c>
      <c r="AH20" s="155">
        <v>3040.5739999999996</v>
      </c>
      <c r="AI20" s="155">
        <v>2848.26</v>
      </c>
      <c r="AJ20" s="155">
        <v>2962.96</v>
      </c>
      <c r="AK20" s="155">
        <v>3109.4889999999996</v>
      </c>
      <c r="AL20" s="155">
        <v>3348.489</v>
      </c>
      <c r="AM20" s="155">
        <v>3420.9920000000002</v>
      </c>
      <c r="AN20" s="155">
        <v>6037.9579999999996</v>
      </c>
      <c r="AO20" s="155">
        <v>3422.6190000000001</v>
      </c>
      <c r="AP20" s="155">
        <v>1942.904</v>
      </c>
      <c r="AQ20" s="155">
        <v>2890.0329999999999</v>
      </c>
      <c r="AR20" s="155">
        <v>3153.5639999999999</v>
      </c>
      <c r="AS20" s="155">
        <v>3544.404</v>
      </c>
      <c r="AT20" s="155">
        <v>5451.0320000000002</v>
      </c>
      <c r="AU20" s="155">
        <v>4272.9690000000001</v>
      </c>
      <c r="AV20" s="155">
        <v>5441.6050000000005</v>
      </c>
      <c r="AW20" s="155">
        <v>3958.2490000000003</v>
      </c>
      <c r="AX20" s="155">
        <v>4559.1099999999997</v>
      </c>
      <c r="AY20" s="155">
        <v>4480.76</v>
      </c>
      <c r="AZ20" s="155">
        <v>7104.9759999999997</v>
      </c>
      <c r="BA20" s="155">
        <v>6626.5460000000003</v>
      </c>
      <c r="BB20" s="155">
        <v>3461.1959999999999</v>
      </c>
      <c r="BC20" s="155">
        <v>3474.2269999999999</v>
      </c>
      <c r="BD20" s="155">
        <v>5127.6509999999998</v>
      </c>
      <c r="BE20" s="155">
        <v>4834.7079999999996</v>
      </c>
      <c r="BF20" s="155">
        <v>3206.7159999999999</v>
      </c>
      <c r="BG20" s="155">
        <v>3353.7936</v>
      </c>
      <c r="BH20" s="155">
        <v>3737.1077800000003</v>
      </c>
      <c r="BI20" s="155">
        <v>3721.1419999999998</v>
      </c>
      <c r="BJ20" s="155">
        <v>2575.79</v>
      </c>
      <c r="BK20" s="155">
        <v>4562.2909999999993</v>
      </c>
      <c r="BL20" s="155">
        <v>2999.3020000000001</v>
      </c>
      <c r="BM20" s="155">
        <v>2627.2200000000003</v>
      </c>
      <c r="BN20" s="155">
        <v>2519.1550000000002</v>
      </c>
      <c r="BO20" s="155">
        <v>2934.8590000000004</v>
      </c>
      <c r="BP20" s="155">
        <v>3824.73</v>
      </c>
      <c r="BQ20" s="155">
        <v>3619.1400899999999</v>
      </c>
      <c r="BR20" s="155">
        <v>3155.79</v>
      </c>
      <c r="BS20" s="155">
        <v>3347.7449999999999</v>
      </c>
      <c r="BT20" s="155">
        <v>2784.9430000000002</v>
      </c>
      <c r="BU20" s="155">
        <v>3035.2620000000002</v>
      </c>
      <c r="BV20" s="155">
        <v>3550.52045</v>
      </c>
      <c r="BW20" s="155">
        <v>3134.3759999999997</v>
      </c>
      <c r="BX20" s="155">
        <v>4643.3108099999999</v>
      </c>
      <c r="BY20" s="155">
        <v>3834.19985</v>
      </c>
      <c r="BZ20" s="155">
        <v>1614.25632</v>
      </c>
      <c r="CA20" s="155">
        <v>2558.46083</v>
      </c>
      <c r="CB20" s="155">
        <v>3429.5721200000003</v>
      </c>
      <c r="CC20" s="155">
        <v>3040.13384</v>
      </c>
      <c r="CD20" s="155">
        <v>2950.56702</v>
      </c>
      <c r="CE20" s="155">
        <v>3784.42499</v>
      </c>
      <c r="CF20" s="155">
        <v>2965.8220500000002</v>
      </c>
      <c r="CG20" s="155">
        <v>2818.5930899999998</v>
      </c>
      <c r="CH20" s="155">
        <v>2415.9909499999999</v>
      </c>
      <c r="CI20" s="155">
        <v>3141.4250199999997</v>
      </c>
      <c r="CJ20" s="155">
        <v>4328.0916100000004</v>
      </c>
      <c r="CK20" s="155">
        <v>2707.4636300000002</v>
      </c>
      <c r="CL20" s="155">
        <v>2594.4446200000002</v>
      </c>
      <c r="CM20" s="155">
        <v>2450.9996700000002</v>
      </c>
      <c r="CN20" s="155">
        <v>3132.7159799999999</v>
      </c>
      <c r="CO20" s="155">
        <v>3575.6263200000003</v>
      </c>
      <c r="CP20" s="155">
        <v>3257.0205999999998</v>
      </c>
      <c r="CQ20" s="155">
        <v>2638.8770000000004</v>
      </c>
      <c r="CR20" s="155">
        <v>2490.1761500000002</v>
      </c>
      <c r="CS20" s="155">
        <v>2660.0171</v>
      </c>
      <c r="CT20" s="155">
        <v>2564.2934299999997</v>
      </c>
      <c r="CU20" s="155">
        <v>3128.4974199999997</v>
      </c>
      <c r="CV20" s="155">
        <v>2612.9794499999998</v>
      </c>
      <c r="CW20" s="155">
        <v>2193.27079</v>
      </c>
      <c r="CX20" s="155">
        <v>2301.9139299999997</v>
      </c>
      <c r="CY20" s="155">
        <v>3069.3321699999997</v>
      </c>
      <c r="CZ20" s="155">
        <v>2973.4889699999999</v>
      </c>
      <c r="DA20" s="155">
        <v>3055.1511000000005</v>
      </c>
      <c r="DB20" s="155">
        <v>3786.4</v>
      </c>
      <c r="DC20" s="155">
        <v>1931.2723100000001</v>
      </c>
      <c r="DD20" s="131">
        <v>2557.9539999999997</v>
      </c>
      <c r="DE20" s="131">
        <v>2198.4044099999996</v>
      </c>
      <c r="DF20" s="131">
        <v>3700.5243</v>
      </c>
      <c r="DG20" s="131">
        <v>2446.4647</v>
      </c>
      <c r="DH20" s="131">
        <v>3275.1189700000004</v>
      </c>
      <c r="DI20" s="131">
        <v>2368.8473599999998</v>
      </c>
      <c r="DJ20" s="128">
        <v>2176.9686400000001</v>
      </c>
      <c r="DK20" s="128">
        <v>2313.1862099999998</v>
      </c>
      <c r="DL20" s="128">
        <v>2007.2724700000001</v>
      </c>
      <c r="DM20" s="128">
        <v>1587.62661</v>
      </c>
      <c r="DN20" s="128">
        <v>1782.2565300000001</v>
      </c>
      <c r="DO20" s="128">
        <v>3089.7403799999997</v>
      </c>
      <c r="DP20" s="128">
        <v>2592.6042299999999</v>
      </c>
      <c r="DQ20" s="128">
        <v>2353.0438899999999</v>
      </c>
      <c r="DR20" s="128">
        <v>1873.63581</v>
      </c>
      <c r="DS20" s="128">
        <v>2665.2013900000002</v>
      </c>
      <c r="DT20" s="128">
        <v>2933.0333999999998</v>
      </c>
      <c r="DU20" s="149">
        <v>2279.5906</v>
      </c>
      <c r="DV20" s="115">
        <v>1955.9728200000004</v>
      </c>
      <c r="DW20" s="128">
        <v>1834.8199699999998</v>
      </c>
      <c r="DX20" s="128">
        <v>2147.5073499999999</v>
      </c>
      <c r="DY20" s="128">
        <v>1831.9469100000001</v>
      </c>
      <c r="DZ20" s="128">
        <v>2275.2159500000002</v>
      </c>
      <c r="EA20" s="128">
        <v>1864.6971599999999</v>
      </c>
      <c r="EB20" s="128">
        <v>1296.5545</v>
      </c>
      <c r="EC20" s="128">
        <v>1970.1293000000001</v>
      </c>
      <c r="ED20" s="128">
        <v>2115.5841700000001</v>
      </c>
      <c r="EE20" s="115">
        <v>2379.8719099999998</v>
      </c>
      <c r="EF20" s="115">
        <v>2941.4306000000001</v>
      </c>
      <c r="EG20" s="149">
        <v>3867.4668000000001</v>
      </c>
      <c r="EH20" s="128">
        <v>1552.4680900000001</v>
      </c>
      <c r="EI20" s="128">
        <v>1862.0910200000003</v>
      </c>
      <c r="EJ20" s="128">
        <v>3493.3693499999995</v>
      </c>
      <c r="EK20" s="158">
        <v>2404.4815000000003</v>
      </c>
      <c r="EL20" s="128">
        <v>3165.05206</v>
      </c>
      <c r="EM20" s="128">
        <v>2562.9407999999994</v>
      </c>
      <c r="EN20" s="128">
        <v>1610.0926899999999</v>
      </c>
      <c r="EO20" s="160">
        <v>2376.9558700000002</v>
      </c>
      <c r="EP20" s="115">
        <v>2274.5455400000001</v>
      </c>
      <c r="EQ20" s="115">
        <v>1649.8162</v>
      </c>
      <c r="ER20" s="115">
        <v>2121.2088699999995</v>
      </c>
      <c r="ES20" s="115">
        <v>2564.6870600000002</v>
      </c>
      <c r="ET20" s="115">
        <v>1723.3431199999998</v>
      </c>
      <c r="EU20" s="115">
        <v>1587.0597899999996</v>
      </c>
      <c r="EV20" s="115">
        <v>2545.9557</v>
      </c>
      <c r="EW20" s="115">
        <v>1662.3641200000002</v>
      </c>
      <c r="EX20" s="115">
        <v>1496.8033799999998</v>
      </c>
      <c r="EY20" s="115">
        <v>1765.5161400000006</v>
      </c>
      <c r="EZ20" s="115">
        <v>1349.1854799999999</v>
      </c>
      <c r="FA20" s="115">
        <v>1577.7114700000002</v>
      </c>
      <c r="FB20" s="76">
        <v>1590.28062</v>
      </c>
      <c r="FC20" s="76">
        <v>1430.9100100000001</v>
      </c>
      <c r="FD20" s="76">
        <v>1862.0189699999999</v>
      </c>
      <c r="FE20" s="115">
        <v>1950.47289</v>
      </c>
    </row>
    <row r="21" spans="1:161 15856:15860" s="22" customFormat="1" ht="12.75">
      <c r="B21" s="40" t="s">
        <v>71</v>
      </c>
      <c r="C21" s="42" t="s">
        <v>216</v>
      </c>
      <c r="D21" s="41" t="s">
        <v>94</v>
      </c>
      <c r="E21" s="49" t="s">
        <v>76</v>
      </c>
      <c r="F21" s="81">
        <v>132.19999999999999</v>
      </c>
      <c r="G21" s="81">
        <v>73.53</v>
      </c>
      <c r="H21" s="81">
        <v>149.4</v>
      </c>
      <c r="I21" s="81">
        <v>314.60000000000002</v>
      </c>
      <c r="J21" s="81">
        <v>875.1</v>
      </c>
      <c r="K21" s="81">
        <v>275.88</v>
      </c>
      <c r="L21" s="81">
        <v>344.72500000000002</v>
      </c>
      <c r="M21" s="81">
        <v>192.5</v>
      </c>
      <c r="N21" s="81">
        <v>506.95800000000003</v>
      </c>
      <c r="O21" s="81">
        <v>356.9</v>
      </c>
      <c r="P21" s="81">
        <v>219.58</v>
      </c>
      <c r="Q21" s="81">
        <v>117.4</v>
      </c>
      <c r="R21" s="81">
        <v>207.7</v>
      </c>
      <c r="S21" s="81">
        <v>361.19</v>
      </c>
      <c r="T21" s="81">
        <v>515.27599999999995</v>
      </c>
      <c r="U21" s="81">
        <v>515.04999999999995</v>
      </c>
      <c r="V21" s="81">
        <v>187.7</v>
      </c>
      <c r="W21" s="81">
        <v>495.9</v>
      </c>
      <c r="X21" s="81">
        <v>377.3</v>
      </c>
      <c r="Y21" s="81">
        <v>394.13600000000002</v>
      </c>
      <c r="Z21" s="81">
        <v>501.14</v>
      </c>
      <c r="AA21" s="81">
        <v>320.70499999999998</v>
      </c>
      <c r="AB21" s="78">
        <v>557.596</v>
      </c>
      <c r="AC21" s="78">
        <v>175.334</v>
      </c>
      <c r="AD21" s="78">
        <v>338.827</v>
      </c>
      <c r="AE21" s="78">
        <v>611.4</v>
      </c>
      <c r="AF21" s="78">
        <v>223.90899999999999</v>
      </c>
      <c r="AG21" s="78">
        <v>168.33600000000001</v>
      </c>
      <c r="AH21" s="78">
        <v>472.072</v>
      </c>
      <c r="AI21" s="78">
        <v>739.154</v>
      </c>
      <c r="AJ21" s="78">
        <v>562.90300000000002</v>
      </c>
      <c r="AK21" s="78">
        <v>211.05</v>
      </c>
      <c r="AL21" s="78">
        <v>397.73700000000002</v>
      </c>
      <c r="AM21" s="78">
        <v>255.23500000000001</v>
      </c>
      <c r="AN21" s="78">
        <v>271.90800000000002</v>
      </c>
      <c r="AO21" s="78">
        <v>330.41500000000002</v>
      </c>
      <c r="AP21" s="78">
        <v>428.27199999999999</v>
      </c>
      <c r="AQ21" s="78">
        <v>616.26700000000005</v>
      </c>
      <c r="AR21" s="78">
        <v>350.69099999999997</v>
      </c>
      <c r="AS21" s="78">
        <v>144.792</v>
      </c>
      <c r="AT21" s="78">
        <v>580</v>
      </c>
      <c r="AU21" s="78">
        <v>261.21499999999997</v>
      </c>
      <c r="AV21" s="78">
        <v>725.30700000000002</v>
      </c>
      <c r="AW21" s="78">
        <v>596.42899999999997</v>
      </c>
      <c r="AX21" s="78">
        <v>493.12299999999999</v>
      </c>
      <c r="AY21" s="78">
        <v>776.05399999999997</v>
      </c>
      <c r="AZ21" s="78">
        <v>366.82299999999998</v>
      </c>
      <c r="BA21" s="78">
        <v>728.72</v>
      </c>
      <c r="BB21" s="78">
        <v>169.941</v>
      </c>
      <c r="BC21" s="78">
        <v>945.84199999999998</v>
      </c>
      <c r="BD21" s="78">
        <v>384.77100000000002</v>
      </c>
      <c r="BE21" s="78">
        <v>1284.7529999999999</v>
      </c>
      <c r="BF21" s="78">
        <v>181.00299999999999</v>
      </c>
      <c r="BG21" s="78">
        <v>569.39800000000002</v>
      </c>
      <c r="BH21" s="78">
        <v>186.59399999999999</v>
      </c>
      <c r="BI21" s="78">
        <v>211.31899999999999</v>
      </c>
      <c r="BJ21" s="78">
        <v>302.36099999999999</v>
      </c>
      <c r="BK21" s="78">
        <v>495.47699999999998</v>
      </c>
      <c r="BL21" s="78">
        <v>320.73099999999999</v>
      </c>
      <c r="BM21" s="78">
        <v>472.68099999999998</v>
      </c>
      <c r="BN21" s="78">
        <v>147.131</v>
      </c>
      <c r="BO21" s="78">
        <v>190.24299999999999</v>
      </c>
      <c r="BP21" s="78">
        <v>852.92</v>
      </c>
      <c r="BQ21" s="78">
        <v>1091.21</v>
      </c>
      <c r="BR21" s="78">
        <v>832.45399999999995</v>
      </c>
      <c r="BS21" s="78">
        <v>573.80399999999997</v>
      </c>
      <c r="BT21" s="78">
        <v>1023.899</v>
      </c>
      <c r="BU21" s="78">
        <v>445.209</v>
      </c>
      <c r="BV21" s="78">
        <v>629.89</v>
      </c>
      <c r="BW21" s="78">
        <v>270.64299999999997</v>
      </c>
      <c r="BX21" s="78">
        <v>432.149</v>
      </c>
      <c r="BY21" s="78">
        <v>362.69799999999998</v>
      </c>
      <c r="BZ21" s="78">
        <v>1303.6079999999999</v>
      </c>
      <c r="CA21" s="78">
        <v>747.71900000000005</v>
      </c>
      <c r="CB21" s="78">
        <v>576.1</v>
      </c>
      <c r="CC21" s="78">
        <v>505.738</v>
      </c>
      <c r="CD21" s="78">
        <v>1340.403</v>
      </c>
      <c r="CE21" s="78">
        <v>280.92500000000001</v>
      </c>
      <c r="CF21" s="78">
        <v>924.375</v>
      </c>
      <c r="CG21" s="78">
        <v>446.49</v>
      </c>
      <c r="CH21" s="78">
        <v>461.68900000000002</v>
      </c>
      <c r="CI21" s="78">
        <v>238.09800000000001</v>
      </c>
      <c r="CJ21" s="78">
        <v>323.72699999999998</v>
      </c>
      <c r="CK21" s="78">
        <v>779.71900000000005</v>
      </c>
      <c r="CL21" s="78">
        <v>361.44400000000002</v>
      </c>
      <c r="CM21" s="78">
        <v>283.577</v>
      </c>
      <c r="CN21" s="78">
        <v>515.125</v>
      </c>
      <c r="CO21" s="78">
        <v>1192.403</v>
      </c>
      <c r="CP21" s="78">
        <v>607.33000000000004</v>
      </c>
      <c r="CQ21" s="78">
        <v>807.22</v>
      </c>
      <c r="CR21" s="78">
        <v>413.94</v>
      </c>
      <c r="CS21" s="78">
        <v>490.173</v>
      </c>
      <c r="CT21" s="78">
        <v>88.471000000000004</v>
      </c>
      <c r="CU21" s="78">
        <v>635.14</v>
      </c>
      <c r="CV21" s="78">
        <v>1527.0709999999999</v>
      </c>
      <c r="CW21" s="78">
        <v>1349.5719999999999</v>
      </c>
      <c r="CX21" s="78">
        <v>334.06400000000002</v>
      </c>
      <c r="CY21" s="78">
        <v>419.09500000000003</v>
      </c>
      <c r="CZ21" s="78">
        <v>392.80399999999997</v>
      </c>
      <c r="DA21" s="78">
        <v>794.72299999999996</v>
      </c>
      <c r="DB21" s="78">
        <v>552.61099999999999</v>
      </c>
      <c r="DC21" s="78">
        <v>422.50200000000001</v>
      </c>
      <c r="DD21" s="82">
        <v>494.21800000000002</v>
      </c>
      <c r="DE21" s="82">
        <v>161.714</v>
      </c>
      <c r="DF21" s="82">
        <v>429.23599999999999</v>
      </c>
      <c r="DG21" s="82">
        <v>221.666</v>
      </c>
      <c r="DH21" s="82">
        <v>316.726</v>
      </c>
      <c r="DI21" s="82">
        <v>1282.837</v>
      </c>
      <c r="DJ21" s="128">
        <v>464.613</v>
      </c>
      <c r="DK21" s="128">
        <v>330.01100000000002</v>
      </c>
      <c r="DL21" s="128">
        <v>477.12099999999998</v>
      </c>
      <c r="DM21" s="128">
        <v>98.283000000000001</v>
      </c>
      <c r="DN21" s="128">
        <v>479.3</v>
      </c>
      <c r="DO21" s="128">
        <v>61.695999999999998</v>
      </c>
      <c r="DP21" s="128">
        <v>420.226</v>
      </c>
      <c r="DQ21" s="128">
        <v>64.275999999999996</v>
      </c>
      <c r="DR21" s="128">
        <v>503.31599999999997</v>
      </c>
      <c r="DS21" s="119">
        <v>162.75700000000001</v>
      </c>
      <c r="DT21" s="119">
        <v>944.59799999999996</v>
      </c>
      <c r="DU21" s="129">
        <v>601.71699999999998</v>
      </c>
      <c r="DV21" s="76">
        <v>301.43400000000003</v>
      </c>
      <c r="DW21" s="119">
        <v>838.20100000000002</v>
      </c>
      <c r="DX21" s="119">
        <v>639.46900000000005</v>
      </c>
      <c r="DY21" s="119">
        <v>966.548</v>
      </c>
      <c r="DZ21" s="119">
        <v>483.80700000000002</v>
      </c>
      <c r="EA21" s="119">
        <v>830.57100000000003</v>
      </c>
      <c r="EB21" s="119">
        <v>573.02099999999996</v>
      </c>
      <c r="EC21" s="119">
        <v>605.72699999999998</v>
      </c>
      <c r="ED21" s="119">
        <v>438.96100000000001</v>
      </c>
      <c r="EE21" s="115">
        <v>614.37800000000004</v>
      </c>
      <c r="EF21" s="76">
        <v>233.76599999999999</v>
      </c>
      <c r="EG21" s="129">
        <v>1055.3599999999999</v>
      </c>
      <c r="EH21" s="119">
        <v>342.63</v>
      </c>
      <c r="EI21" s="119">
        <v>253.27600000000001</v>
      </c>
      <c r="EJ21" s="119">
        <v>425.86</v>
      </c>
      <c r="EK21" s="157">
        <v>385.56400000000002</v>
      </c>
      <c r="EL21" s="119">
        <v>1624.2439999999999</v>
      </c>
      <c r="EM21" s="119">
        <v>513.76499999999999</v>
      </c>
      <c r="EN21" s="119">
        <v>481.54199999999997</v>
      </c>
      <c r="EO21" s="161">
        <v>1303.0260000000001</v>
      </c>
      <c r="EP21" s="76">
        <v>655.90700000000004</v>
      </c>
      <c r="EQ21" s="76">
        <v>1038.4179999999999</v>
      </c>
      <c r="ER21" s="76">
        <v>830.42499999999995</v>
      </c>
      <c r="ES21" s="76">
        <v>314.92200000000003</v>
      </c>
      <c r="ET21" s="76">
        <v>1369.9680000000001</v>
      </c>
      <c r="EU21" s="76">
        <v>1088.8699999999999</v>
      </c>
      <c r="EV21" s="76">
        <v>883.82399999999996</v>
      </c>
      <c r="EW21" s="76">
        <v>800.64300000000003</v>
      </c>
      <c r="EX21" s="76">
        <v>709.80899999999997</v>
      </c>
      <c r="EY21" s="76">
        <v>799.67499999999995</v>
      </c>
      <c r="EZ21" s="76">
        <v>768.62699999999995</v>
      </c>
      <c r="FA21" s="76">
        <v>797.48900000000003</v>
      </c>
      <c r="FB21" s="76">
        <v>824.84</v>
      </c>
      <c r="FC21" s="76">
        <v>838.64800000000002</v>
      </c>
      <c r="FD21" s="76">
        <v>896.59199999999998</v>
      </c>
      <c r="FE21" s="76">
        <v>938.21500000000003</v>
      </c>
    </row>
    <row r="22" spans="1:161 15856:15860" s="22" customFormat="1" ht="12.75">
      <c r="B22" s="40" t="s">
        <v>181</v>
      </c>
      <c r="C22" s="42" t="s">
        <v>220</v>
      </c>
      <c r="D22" s="41" t="s">
        <v>94</v>
      </c>
      <c r="E22" s="49" t="s">
        <v>76</v>
      </c>
      <c r="F22" s="81">
        <v>27.65</v>
      </c>
      <c r="G22" s="81">
        <v>397.34</v>
      </c>
      <c r="H22" s="81">
        <v>266.2</v>
      </c>
      <c r="I22" s="81">
        <v>105.67</v>
      </c>
      <c r="J22" s="81">
        <v>97.7</v>
      </c>
      <c r="K22" s="81">
        <v>371.8</v>
      </c>
      <c r="L22" s="81">
        <v>264.87799999999999</v>
      </c>
      <c r="M22" s="81">
        <v>267.2</v>
      </c>
      <c r="N22" s="81">
        <v>106.99</v>
      </c>
      <c r="O22" s="81">
        <v>706.88</v>
      </c>
      <c r="P22" s="81">
        <v>183.07</v>
      </c>
      <c r="Q22" s="81">
        <v>44.9</v>
      </c>
      <c r="R22" s="81">
        <v>0</v>
      </c>
      <c r="S22" s="81">
        <v>26.7</v>
      </c>
      <c r="T22" s="81">
        <v>131.47999999999999</v>
      </c>
      <c r="U22" s="81">
        <v>299.78899999999999</v>
      </c>
      <c r="V22" s="81">
        <v>267.39999999999998</v>
      </c>
      <c r="W22" s="81">
        <v>158.4</v>
      </c>
      <c r="X22" s="81">
        <v>215.32</v>
      </c>
      <c r="Y22" s="81">
        <v>377.5</v>
      </c>
      <c r="Z22" s="81">
        <v>537.79</v>
      </c>
      <c r="AA22" s="81">
        <v>150.5</v>
      </c>
      <c r="AB22" s="78">
        <v>134.28800000000001</v>
      </c>
      <c r="AC22" s="78">
        <v>219.685</v>
      </c>
      <c r="AD22" s="78">
        <v>594.90700000000004</v>
      </c>
      <c r="AE22" s="78">
        <v>954.8</v>
      </c>
      <c r="AF22" s="78">
        <v>784.74699999999996</v>
      </c>
      <c r="AG22" s="78">
        <v>956.60500000000002</v>
      </c>
      <c r="AH22" s="78">
        <v>451.2</v>
      </c>
      <c r="AI22" s="78">
        <v>415.71899999999999</v>
      </c>
      <c r="AJ22" s="78">
        <v>393.98899999999998</v>
      </c>
      <c r="AK22" s="78">
        <v>839.93799999999999</v>
      </c>
      <c r="AL22" s="78">
        <v>979.774</v>
      </c>
      <c r="AM22" s="78">
        <v>909.02200000000005</v>
      </c>
      <c r="AN22" s="78">
        <v>371.40600000000001</v>
      </c>
      <c r="AO22" s="78">
        <v>465.06200000000001</v>
      </c>
      <c r="AP22" s="78">
        <v>5.63</v>
      </c>
      <c r="AQ22" s="78">
        <v>29.19</v>
      </c>
      <c r="AR22" s="78">
        <v>940.60299999999995</v>
      </c>
      <c r="AS22" s="78">
        <v>148.012</v>
      </c>
      <c r="AT22" s="78">
        <v>933.68200000000002</v>
      </c>
      <c r="AU22" s="78">
        <v>291.35000000000002</v>
      </c>
      <c r="AV22" s="78">
        <v>682.63400000000001</v>
      </c>
      <c r="AW22" s="78">
        <v>730.78200000000004</v>
      </c>
      <c r="AX22" s="78">
        <v>353.529</v>
      </c>
      <c r="AY22" s="78">
        <v>352.78500000000003</v>
      </c>
      <c r="AZ22" s="78">
        <v>763.17899999999997</v>
      </c>
      <c r="BA22" s="78">
        <v>149.93100000000001</v>
      </c>
      <c r="BB22" s="78">
        <v>0</v>
      </c>
      <c r="BC22" s="78">
        <v>149.30000000000001</v>
      </c>
      <c r="BD22" s="78">
        <v>300.5</v>
      </c>
      <c r="BE22" s="78">
        <v>330.9</v>
      </c>
      <c r="BF22" s="78">
        <v>179.9</v>
      </c>
      <c r="BG22" s="78">
        <v>305.5</v>
      </c>
      <c r="BH22" s="78">
        <v>182.3</v>
      </c>
      <c r="BI22" s="78">
        <v>300.8</v>
      </c>
      <c r="BJ22" s="78">
        <v>209.5</v>
      </c>
      <c r="BK22" s="78">
        <v>282.8</v>
      </c>
      <c r="BL22" s="78">
        <v>272</v>
      </c>
      <c r="BM22" s="78">
        <v>0</v>
      </c>
      <c r="BN22" s="78">
        <v>3</v>
      </c>
      <c r="BO22" s="78">
        <v>324.7285</v>
      </c>
      <c r="BP22" s="78">
        <v>361.59100000000001</v>
      </c>
      <c r="BQ22" s="78">
        <v>299.60000000000002</v>
      </c>
      <c r="BR22" s="78">
        <v>417.64299999999997</v>
      </c>
      <c r="BS22" s="78">
        <v>332.05799999999999</v>
      </c>
      <c r="BT22" s="78">
        <v>359.35</v>
      </c>
      <c r="BU22" s="78">
        <v>447.786</v>
      </c>
      <c r="BV22" s="78">
        <v>568.88</v>
      </c>
      <c r="BW22" s="78">
        <v>514.32000000000005</v>
      </c>
      <c r="BX22" s="78">
        <v>182.19300000000001</v>
      </c>
      <c r="BY22" s="78">
        <v>152.321</v>
      </c>
      <c r="BZ22" s="78">
        <v>0</v>
      </c>
      <c r="CA22" s="78">
        <v>0</v>
      </c>
      <c r="CB22" s="78">
        <v>865.5</v>
      </c>
      <c r="CC22" s="78">
        <v>407.505</v>
      </c>
      <c r="CD22" s="78">
        <v>747.55499999999995</v>
      </c>
      <c r="CE22" s="78">
        <v>612.57500000000005</v>
      </c>
      <c r="CF22" s="78">
        <v>498.06099999999998</v>
      </c>
      <c r="CG22" s="78">
        <v>152.655</v>
      </c>
      <c r="CH22" s="78">
        <v>123.044</v>
      </c>
      <c r="CI22" s="78">
        <v>1380.019</v>
      </c>
      <c r="CJ22" s="78">
        <v>1929.759</v>
      </c>
      <c r="CK22" s="78">
        <v>1237.0609999999999</v>
      </c>
      <c r="CL22" s="78">
        <v>550.13699999999994</v>
      </c>
      <c r="CM22" s="78">
        <v>644.51300000000003</v>
      </c>
      <c r="CN22" s="78">
        <v>1198.423</v>
      </c>
      <c r="CO22" s="78">
        <v>503.02499999999998</v>
      </c>
      <c r="CP22" s="78">
        <v>1150.1279999999999</v>
      </c>
      <c r="CQ22" s="78">
        <v>984.76700000000005</v>
      </c>
      <c r="CR22" s="78">
        <v>1234.9639999999999</v>
      </c>
      <c r="CS22" s="78">
        <v>797.65700000000004</v>
      </c>
      <c r="CT22" s="78">
        <v>671.62599999999998</v>
      </c>
      <c r="CU22" s="78">
        <v>742.98900000000003</v>
      </c>
      <c r="CV22" s="78">
        <v>812.13699999999994</v>
      </c>
      <c r="CW22" s="78">
        <v>1863.741</v>
      </c>
      <c r="CX22" s="78">
        <v>201.61099999999999</v>
      </c>
      <c r="CY22" s="78">
        <v>1149.6669999999999</v>
      </c>
      <c r="CZ22" s="78">
        <v>973.48500000000001</v>
      </c>
      <c r="DA22" s="78">
        <v>1161.635</v>
      </c>
      <c r="DB22" s="78">
        <v>814.68899999999996</v>
      </c>
      <c r="DC22" s="78">
        <v>980.85500000000002</v>
      </c>
      <c r="DD22" s="82">
        <v>543.197</v>
      </c>
      <c r="DE22" s="82">
        <v>1007.797</v>
      </c>
      <c r="DF22" s="82">
        <v>1025.4680000000001</v>
      </c>
      <c r="DG22" s="82">
        <v>1007.478</v>
      </c>
      <c r="DH22" s="82">
        <v>909.81399999999996</v>
      </c>
      <c r="DI22" s="82">
        <v>252.36799999999999</v>
      </c>
      <c r="DJ22" s="128">
        <v>680.78399999999999</v>
      </c>
      <c r="DK22" s="128">
        <v>1251.489</v>
      </c>
      <c r="DL22" s="128">
        <v>970.70600000000002</v>
      </c>
      <c r="DM22" s="128">
        <v>371.20800000000003</v>
      </c>
      <c r="DN22" s="128">
        <v>285.976</v>
      </c>
      <c r="DO22" s="128">
        <v>477.20600000000002</v>
      </c>
      <c r="DP22" s="128">
        <v>702.65499999999997</v>
      </c>
      <c r="DQ22" s="128">
        <v>560.98699999999997</v>
      </c>
      <c r="DR22" s="128">
        <v>1530.787</v>
      </c>
      <c r="DS22" s="119">
        <v>1737.93</v>
      </c>
      <c r="DT22" s="119">
        <v>1284.1199999999999</v>
      </c>
      <c r="DU22" s="129">
        <v>1117.0889999999999</v>
      </c>
      <c r="DV22" s="76">
        <v>920.25599999999997</v>
      </c>
      <c r="DW22" s="119">
        <v>1537.9749999999999</v>
      </c>
      <c r="DX22" s="119">
        <v>1030.9590000000001</v>
      </c>
      <c r="DY22" s="119">
        <v>924.20299999999997</v>
      </c>
      <c r="DZ22" s="119">
        <v>763.95899999999995</v>
      </c>
      <c r="EA22" s="119">
        <v>848.33299999999997</v>
      </c>
      <c r="EB22" s="119">
        <v>1432.037</v>
      </c>
      <c r="EC22" s="119">
        <v>996.68</v>
      </c>
      <c r="ED22" s="119">
        <v>1257.3240000000001</v>
      </c>
      <c r="EE22" s="115">
        <v>947.25099999999998</v>
      </c>
      <c r="EF22" s="76">
        <v>469.27300000000002</v>
      </c>
      <c r="EG22" s="129">
        <v>830.74099999999999</v>
      </c>
      <c r="EH22" s="119">
        <v>1053.22</v>
      </c>
      <c r="EI22" s="119">
        <v>986.54100000000005</v>
      </c>
      <c r="EJ22" s="119">
        <v>1800.873</v>
      </c>
      <c r="EK22" s="157">
        <v>963.452</v>
      </c>
      <c r="EL22" s="119">
        <v>1764.8040000000001</v>
      </c>
      <c r="EM22" s="119">
        <v>1209.7239999999999</v>
      </c>
      <c r="EN22" s="119">
        <v>487.84399999999999</v>
      </c>
      <c r="EO22" s="161">
        <v>2166.402</v>
      </c>
      <c r="EP22" s="76">
        <v>2018.6420000000001</v>
      </c>
      <c r="EQ22" s="76">
        <v>2833.009</v>
      </c>
      <c r="ER22" s="76">
        <v>1734.521</v>
      </c>
      <c r="ES22" s="76">
        <v>2307.44</v>
      </c>
      <c r="ET22" s="76">
        <v>1742.7360000000001</v>
      </c>
      <c r="EU22" s="76">
        <v>1921.4590000000001</v>
      </c>
      <c r="EV22" s="76">
        <v>2416.71</v>
      </c>
      <c r="EW22" s="76">
        <v>1819.777</v>
      </c>
      <c r="EX22" s="76">
        <v>1790.384</v>
      </c>
      <c r="EY22" s="76">
        <v>2046.374</v>
      </c>
      <c r="EZ22" s="76">
        <v>1855.942</v>
      </c>
      <c r="FA22" s="76">
        <v>1505.5029999999999</v>
      </c>
      <c r="FB22" s="76">
        <v>2328.9630000000002</v>
      </c>
      <c r="FC22" s="76">
        <v>1601.4069999999999</v>
      </c>
      <c r="FD22" s="76">
        <v>2565.6149999999998</v>
      </c>
      <c r="FE22" s="76">
        <v>1031.433</v>
      </c>
    </row>
    <row r="23" spans="1:161 15856:15860" s="22" customFormat="1" ht="12.75">
      <c r="B23" s="40" t="s">
        <v>70</v>
      </c>
      <c r="C23" s="42" t="s">
        <v>217</v>
      </c>
      <c r="D23" s="41" t="s">
        <v>94</v>
      </c>
      <c r="E23" s="49" t="s">
        <v>76</v>
      </c>
      <c r="F23" s="81">
        <v>3018.5</v>
      </c>
      <c r="G23" s="81">
        <v>2551.4</v>
      </c>
      <c r="H23" s="81">
        <v>3009.7</v>
      </c>
      <c r="I23" s="81">
        <v>2884.2</v>
      </c>
      <c r="J23" s="81">
        <v>3160.1</v>
      </c>
      <c r="K23" s="81">
        <v>3078.3</v>
      </c>
      <c r="L23" s="81">
        <v>1478.2</v>
      </c>
      <c r="M23" s="81">
        <v>390</v>
      </c>
      <c r="N23" s="81">
        <v>356.4</v>
      </c>
      <c r="O23" s="81">
        <v>1341.1</v>
      </c>
      <c r="P23" s="81">
        <v>2825.9</v>
      </c>
      <c r="Q23" s="81">
        <v>688.7</v>
      </c>
      <c r="R23" s="81">
        <v>5690.3</v>
      </c>
      <c r="S23" s="81">
        <v>5044.3</v>
      </c>
      <c r="T23" s="81">
        <v>4157.5</v>
      </c>
      <c r="U23" s="81">
        <v>4356.1000000000004</v>
      </c>
      <c r="V23" s="81">
        <v>5000.1000000000004</v>
      </c>
      <c r="W23" s="81">
        <v>4493.8</v>
      </c>
      <c r="X23" s="81">
        <v>6454.3</v>
      </c>
      <c r="Y23" s="81">
        <v>2849.3</v>
      </c>
      <c r="Z23" s="81">
        <v>291.39999999999998</v>
      </c>
      <c r="AA23" s="81">
        <v>1903.3</v>
      </c>
      <c r="AB23" s="78">
        <v>6483.3</v>
      </c>
      <c r="AC23" s="78">
        <v>1670.7</v>
      </c>
      <c r="AD23" s="78">
        <v>6111.5</v>
      </c>
      <c r="AE23" s="78">
        <v>4242.3999999999996</v>
      </c>
      <c r="AF23" s="78">
        <v>3854.3</v>
      </c>
      <c r="AG23" s="78">
        <v>6446.3</v>
      </c>
      <c r="AH23" s="78">
        <v>7712.3</v>
      </c>
      <c r="AI23" s="78">
        <v>4789.3999999999996</v>
      </c>
      <c r="AJ23" s="78">
        <v>7574.1</v>
      </c>
      <c r="AK23" s="78">
        <v>5216.8999999999996</v>
      </c>
      <c r="AL23" s="78">
        <v>2777.3420000000001</v>
      </c>
      <c r="AM23" s="78">
        <v>243.78899999999999</v>
      </c>
      <c r="AN23" s="78">
        <v>2827.5</v>
      </c>
      <c r="AO23" s="78">
        <v>1315.4</v>
      </c>
      <c r="AP23" s="78">
        <v>3983.7</v>
      </c>
      <c r="AQ23" s="78">
        <v>3717.4</v>
      </c>
      <c r="AR23" s="78">
        <v>4143.3999999999996</v>
      </c>
      <c r="AS23" s="78">
        <v>2299.3000000000002</v>
      </c>
      <c r="AT23" s="78">
        <v>2210.9</v>
      </c>
      <c r="AU23" s="78">
        <v>2854.4</v>
      </c>
      <c r="AV23" s="78">
        <v>3811.9</v>
      </c>
      <c r="AW23" s="78">
        <v>4196.7</v>
      </c>
      <c r="AX23" s="78">
        <v>1019.2</v>
      </c>
      <c r="AY23" s="78">
        <v>748.5</v>
      </c>
      <c r="AZ23" s="78">
        <v>2597</v>
      </c>
      <c r="BA23" s="78">
        <v>1382.6</v>
      </c>
      <c r="BB23" s="78">
        <v>4963.6000000000004</v>
      </c>
      <c r="BC23" s="78">
        <v>4381.6000000000004</v>
      </c>
      <c r="BD23" s="78">
        <v>5072</v>
      </c>
      <c r="BE23" s="78">
        <v>6784.3</v>
      </c>
      <c r="BF23" s="78">
        <v>2768.8</v>
      </c>
      <c r="BG23" s="78">
        <v>3022.2</v>
      </c>
      <c r="BH23" s="78">
        <v>4100.3</v>
      </c>
      <c r="BI23" s="78">
        <v>2183.9</v>
      </c>
      <c r="BJ23" s="78">
        <v>1147.4000000000001</v>
      </c>
      <c r="BK23" s="78">
        <v>1884.8</v>
      </c>
      <c r="BL23" s="78">
        <v>3373</v>
      </c>
      <c r="BM23" s="78">
        <v>2719.4</v>
      </c>
      <c r="BN23" s="78">
        <v>4360.7</v>
      </c>
      <c r="BO23" s="78">
        <v>5558.7</v>
      </c>
      <c r="BP23" s="78">
        <v>2952.9</v>
      </c>
      <c r="BQ23" s="78">
        <v>7194</v>
      </c>
      <c r="BR23" s="78">
        <v>3208.7</v>
      </c>
      <c r="BS23" s="78">
        <v>6354.94</v>
      </c>
      <c r="BT23" s="78">
        <v>4915.2</v>
      </c>
      <c r="BU23" s="78">
        <v>2979.2710000000002</v>
      </c>
      <c r="BV23" s="78">
        <v>1396.806</v>
      </c>
      <c r="BW23" s="78">
        <v>915.52800000000002</v>
      </c>
      <c r="BX23" s="78">
        <v>4690.942</v>
      </c>
      <c r="BY23" s="78">
        <v>5006.5079999999998</v>
      </c>
      <c r="BZ23" s="78">
        <v>9246.5764813559308</v>
      </c>
      <c r="CA23" s="78">
        <v>3237.591983196126</v>
      </c>
      <c r="CB23" s="78">
        <v>4813</v>
      </c>
      <c r="CC23" s="78">
        <v>6671.0397469249392</v>
      </c>
      <c r="CD23" s="78">
        <v>9596.262646731233</v>
      </c>
      <c r="CE23" s="78">
        <v>4708.68</v>
      </c>
      <c r="CF23" s="78">
        <v>5548.7865950605328</v>
      </c>
      <c r="CG23" s="78">
        <v>1586.8746916222758</v>
      </c>
      <c r="CH23" s="78">
        <v>1080.03706188862</v>
      </c>
      <c r="CI23" s="78">
        <v>862.48208329297813</v>
      </c>
      <c r="CJ23" s="78">
        <v>3509.1689999999999</v>
      </c>
      <c r="CK23" s="78">
        <v>3132.994015786925</v>
      </c>
      <c r="CL23" s="78">
        <v>19010.167955205809</v>
      </c>
      <c r="CM23" s="78">
        <v>4037.4223627118645</v>
      </c>
      <c r="CN23" s="78">
        <v>5503.168313268764</v>
      </c>
      <c r="CO23" s="78">
        <v>6263.4869922518164</v>
      </c>
      <c r="CP23" s="78">
        <v>7781.6073956834534</v>
      </c>
      <c r="CQ23" s="78">
        <v>3383.0623289688247</v>
      </c>
      <c r="CR23" s="78">
        <v>2329.1197769784167</v>
      </c>
      <c r="CS23" s="78">
        <v>883.74715712230216</v>
      </c>
      <c r="CT23" s="78">
        <v>142.01312076738608</v>
      </c>
      <c r="CU23" s="78">
        <v>2292.082963050847</v>
      </c>
      <c r="CV23" s="78">
        <v>4005.9017349160672</v>
      </c>
      <c r="CW23" s="78">
        <v>2973.5822636930457</v>
      </c>
      <c r="CX23" s="78">
        <v>2527.3904959712231</v>
      </c>
      <c r="CY23" s="78">
        <v>3408.7920288135597</v>
      </c>
      <c r="CZ23" s="78">
        <v>3823.2245862829727</v>
      </c>
      <c r="DA23" s="78">
        <v>2300.735834052758</v>
      </c>
      <c r="DB23" s="78">
        <v>5120.4992820623511</v>
      </c>
      <c r="DC23" s="78">
        <v>1692.8830781294964</v>
      </c>
      <c r="DD23" s="82">
        <v>4320.3607218705038</v>
      </c>
      <c r="DE23" s="82">
        <v>727.65737649880089</v>
      </c>
      <c r="DF23" s="82">
        <v>1164.7105467625897</v>
      </c>
      <c r="DG23" s="82">
        <v>475.2737410071943</v>
      </c>
      <c r="DH23" s="82">
        <v>1760.3775347721823</v>
      </c>
      <c r="DI23" s="82">
        <v>3089.0537745803358</v>
      </c>
      <c r="DJ23" s="119">
        <v>2563.0207290167873</v>
      </c>
      <c r="DK23" s="119">
        <v>2700.1828105515583</v>
      </c>
      <c r="DL23" s="119">
        <v>3160.9099664268588</v>
      </c>
      <c r="DM23" s="119">
        <v>1492.1747098321341</v>
      </c>
      <c r="DN23" s="119">
        <v>1245.2768345323743</v>
      </c>
      <c r="DO23" s="119">
        <v>2337.8443069544364</v>
      </c>
      <c r="DP23" s="119">
        <v>1769.8131558752998</v>
      </c>
      <c r="DQ23" s="119">
        <v>898.79844604316554</v>
      </c>
      <c r="DR23" s="119">
        <v>445.51272422062351</v>
      </c>
      <c r="DS23" s="119">
        <v>29.831438848920865</v>
      </c>
      <c r="DT23" s="119">
        <v>1215.5211990407672</v>
      </c>
      <c r="DU23" s="129">
        <v>1374.3095491606714</v>
      </c>
      <c r="DV23" s="76">
        <v>1196.008992805755</v>
      </c>
      <c r="DW23" s="119">
        <v>1036.1879520383693</v>
      </c>
      <c r="DX23" s="119">
        <v>1852.4230215827338</v>
      </c>
      <c r="DY23" s="119">
        <v>2789.4650935251798</v>
      </c>
      <c r="DZ23" s="119">
        <v>2160.6546762589928</v>
      </c>
      <c r="EA23" s="119">
        <v>1230.5642589928059</v>
      </c>
      <c r="EB23" s="119">
        <v>689.71378896882493</v>
      </c>
      <c r="EC23" s="119">
        <v>81.759208633093522</v>
      </c>
      <c r="ED23" s="119">
        <v>180.75674340527578</v>
      </c>
      <c r="EE23" s="115">
        <v>66.023904076738603</v>
      </c>
      <c r="EF23" s="76">
        <v>573.86006714628297</v>
      </c>
      <c r="EG23" s="129">
        <v>533.40723741007196</v>
      </c>
      <c r="EH23" s="119">
        <v>1528.7666330935251</v>
      </c>
      <c r="EI23" s="119">
        <v>2187.2836498800962</v>
      </c>
      <c r="EJ23" s="119">
        <v>2998.2036402877698</v>
      </c>
      <c r="EK23" s="119">
        <v>3081.6308537170266</v>
      </c>
      <c r="EL23" s="119">
        <v>1971.8874532374102</v>
      </c>
      <c r="EM23" s="119">
        <v>2374.9764988009592</v>
      </c>
      <c r="EN23" s="119">
        <v>2154.3379568345326</v>
      </c>
      <c r="EO23" s="129">
        <v>1490.810076738609</v>
      </c>
      <c r="EP23" s="76">
        <v>1621.7320911270983</v>
      </c>
      <c r="EQ23" s="76">
        <v>302.16146282973619</v>
      </c>
      <c r="ER23" s="76">
        <v>336.72485851318947</v>
      </c>
      <c r="ES23" s="76">
        <v>1198.3394820143899</v>
      </c>
      <c r="ET23" s="76">
        <v>1895.9664748201437</v>
      </c>
      <c r="EU23" s="76">
        <v>977.40755875299783</v>
      </c>
      <c r="EV23" s="76">
        <v>1307.0287194244604</v>
      </c>
      <c r="EW23" s="76">
        <v>1276.2400575539571</v>
      </c>
      <c r="EX23" s="76">
        <v>3689.1382877697843</v>
      </c>
      <c r="EY23" s="76">
        <v>2599.7483836930455</v>
      </c>
      <c r="EZ23" s="76">
        <v>2427.0411127098323</v>
      </c>
      <c r="FA23" s="76">
        <v>2476.6214004796166</v>
      </c>
      <c r="FB23" s="76">
        <v>12.727832134292566</v>
      </c>
      <c r="FC23" s="76">
        <v>114.52264748201439</v>
      </c>
      <c r="FD23" s="76">
        <v>1616.1455203836931</v>
      </c>
      <c r="FE23" s="76">
        <v>1411.2846282973619</v>
      </c>
    </row>
    <row r="24" spans="1:161 15856:15860" s="22" customFormat="1" ht="12.75">
      <c r="B24" s="40" t="s">
        <v>182</v>
      </c>
      <c r="C24" s="42" t="s">
        <v>222</v>
      </c>
      <c r="D24" s="41" t="s">
        <v>94</v>
      </c>
      <c r="E24" s="49" t="s">
        <v>76</v>
      </c>
      <c r="F24" s="81">
        <v>849.8</v>
      </c>
      <c r="G24" s="81">
        <v>1033.2</v>
      </c>
      <c r="H24" s="81">
        <v>1666</v>
      </c>
      <c r="I24" s="81">
        <v>1293.2</v>
      </c>
      <c r="J24" s="81">
        <v>1415.3</v>
      </c>
      <c r="K24" s="81">
        <v>2212.5</v>
      </c>
      <c r="L24" s="81">
        <v>1564.2</v>
      </c>
      <c r="M24" s="81">
        <v>1629.9</v>
      </c>
      <c r="N24" s="81">
        <v>1513.5</v>
      </c>
      <c r="O24" s="81">
        <v>1955.4</v>
      </c>
      <c r="P24" s="81">
        <v>1749.7</v>
      </c>
      <c r="Q24" s="81">
        <v>1382.6</v>
      </c>
      <c r="R24" s="81">
        <v>972.1</v>
      </c>
      <c r="S24" s="81">
        <v>845.8</v>
      </c>
      <c r="T24" s="81">
        <v>824.4</v>
      </c>
      <c r="U24" s="81">
        <v>1144.9000000000001</v>
      </c>
      <c r="V24" s="81">
        <v>1384.7</v>
      </c>
      <c r="W24" s="81">
        <v>1221.2</v>
      </c>
      <c r="X24" s="81">
        <v>2096.1999999999998</v>
      </c>
      <c r="Y24" s="81">
        <v>1085</v>
      </c>
      <c r="Z24" s="81">
        <v>1306.8</v>
      </c>
      <c r="AA24" s="81">
        <v>1807.9</v>
      </c>
      <c r="AB24" s="78">
        <v>1848</v>
      </c>
      <c r="AC24" s="78">
        <v>973.4</v>
      </c>
      <c r="AD24" s="78">
        <v>590.79999999999995</v>
      </c>
      <c r="AE24" s="78">
        <v>2201.9</v>
      </c>
      <c r="AF24" s="78">
        <v>1650</v>
      </c>
      <c r="AG24" s="78">
        <v>2025.6</v>
      </c>
      <c r="AH24" s="78">
        <v>2629.3</v>
      </c>
      <c r="AI24" s="78">
        <v>1509.9</v>
      </c>
      <c r="AJ24" s="78">
        <v>2110.1999999999998</v>
      </c>
      <c r="AK24" s="78">
        <v>2460.9</v>
      </c>
      <c r="AL24" s="78">
        <v>1388.645</v>
      </c>
      <c r="AM24" s="78">
        <v>2232.2730000000001</v>
      </c>
      <c r="AN24" s="78">
        <v>1402.6</v>
      </c>
      <c r="AO24" s="78">
        <v>2649.7</v>
      </c>
      <c r="AP24" s="78">
        <v>1636.3</v>
      </c>
      <c r="AQ24" s="78">
        <v>1400.1</v>
      </c>
      <c r="AR24" s="78">
        <v>2386.8000000000002</v>
      </c>
      <c r="AS24" s="78">
        <v>1753.2</v>
      </c>
      <c r="AT24" s="78">
        <v>2686.8</v>
      </c>
      <c r="AU24" s="78">
        <v>2025.1</v>
      </c>
      <c r="AV24" s="78">
        <v>3186.6</v>
      </c>
      <c r="AW24" s="78">
        <v>3220.1</v>
      </c>
      <c r="AX24" s="78">
        <v>2514.6</v>
      </c>
      <c r="AY24" s="78">
        <v>3743.9</v>
      </c>
      <c r="AZ24" s="78">
        <v>2166.3000000000002</v>
      </c>
      <c r="BA24" s="78">
        <v>2474.8000000000002</v>
      </c>
      <c r="BB24" s="78">
        <v>3430.9</v>
      </c>
      <c r="BC24" s="78">
        <v>2535</v>
      </c>
      <c r="BD24" s="78">
        <v>4014.5</v>
      </c>
      <c r="BE24" s="78">
        <v>2896.6</v>
      </c>
      <c r="BF24" s="78">
        <v>1435.1</v>
      </c>
      <c r="BG24" s="78">
        <v>3707.4</v>
      </c>
      <c r="BH24" s="78">
        <v>3299.3</v>
      </c>
      <c r="BI24" s="78">
        <v>2785.3</v>
      </c>
      <c r="BJ24" s="78">
        <v>2277.5</v>
      </c>
      <c r="BK24" s="78">
        <v>2851.8</v>
      </c>
      <c r="BL24" s="78">
        <v>2950.1</v>
      </c>
      <c r="BM24" s="78">
        <v>2169.8000000000002</v>
      </c>
      <c r="BN24" s="78">
        <v>1209</v>
      </c>
      <c r="BO24" s="78">
        <v>2005.1</v>
      </c>
      <c r="BP24" s="78">
        <v>2100.8000000000002</v>
      </c>
      <c r="BQ24" s="78">
        <v>2014</v>
      </c>
      <c r="BR24" s="78">
        <v>2252</v>
      </c>
      <c r="BS24" s="78">
        <v>3612.92</v>
      </c>
      <c r="BT24" s="78">
        <v>4092.982</v>
      </c>
      <c r="BU24" s="78">
        <v>3449.8440000000001</v>
      </c>
      <c r="BV24" s="78">
        <v>2582.89</v>
      </c>
      <c r="BW24" s="78">
        <v>3307.7170000000001</v>
      </c>
      <c r="BX24" s="78">
        <v>3443.99</v>
      </c>
      <c r="BY24" s="78">
        <v>3211.0259999999998</v>
      </c>
      <c r="BZ24" s="78">
        <v>2820.9432098305083</v>
      </c>
      <c r="CA24" s="78">
        <v>3117.1958808716713</v>
      </c>
      <c r="CB24" s="78">
        <v>3676.5369999999998</v>
      </c>
      <c r="CC24" s="78">
        <v>3358.8383349152532</v>
      </c>
      <c r="CD24" s="78">
        <v>3550.9</v>
      </c>
      <c r="CE24" s="78">
        <v>3140.2</v>
      </c>
      <c r="CF24" s="78">
        <v>5691.3133807263903</v>
      </c>
      <c r="CG24" s="78">
        <v>6002.0462774334155</v>
      </c>
      <c r="CH24" s="78">
        <v>3338.3973095883771</v>
      </c>
      <c r="CI24" s="78">
        <v>4326.8275980629542</v>
      </c>
      <c r="CJ24" s="78">
        <v>3624.6869999999999</v>
      </c>
      <c r="CK24" s="78">
        <v>3033.2541506537532</v>
      </c>
      <c r="CL24" s="78">
        <v>2749.1920985956431</v>
      </c>
      <c r="CM24" s="78">
        <v>3439.1327097336557</v>
      </c>
      <c r="CN24" s="78">
        <v>2516.0577414527838</v>
      </c>
      <c r="CO24" s="78">
        <v>3333.8440535108953</v>
      </c>
      <c r="CP24" s="78">
        <v>3687.244309352518</v>
      </c>
      <c r="CQ24" s="78">
        <v>3080.870654004797</v>
      </c>
      <c r="CR24" s="78">
        <v>3356.8885422541985</v>
      </c>
      <c r="CS24" s="78">
        <v>4048.9657078657092</v>
      </c>
      <c r="CT24" s="78">
        <v>2427.0783659472418</v>
      </c>
      <c r="CU24" s="78">
        <v>3375.8830476997591</v>
      </c>
      <c r="CV24" s="78">
        <v>3742.9622099280587</v>
      </c>
      <c r="CW24" s="78">
        <v>2863.0679515107922</v>
      </c>
      <c r="CX24" s="78">
        <v>4134.0585058513198</v>
      </c>
      <c r="CY24" s="78">
        <v>3310.5379283292968</v>
      </c>
      <c r="CZ24" s="78">
        <v>3086.4217185611524</v>
      </c>
      <c r="DA24" s="78">
        <v>4593.2953973621097</v>
      </c>
      <c r="DB24" s="78">
        <v>3110.210320000001</v>
      </c>
      <c r="DC24" s="78">
        <v>3959.3309147242207</v>
      </c>
      <c r="DD24" s="83">
        <v>5796.9531093525138</v>
      </c>
      <c r="DE24" s="82">
        <v>2525.4388249400481</v>
      </c>
      <c r="DF24" s="82">
        <v>3861.8814964028779</v>
      </c>
      <c r="DG24" s="82">
        <v>3794.7826714628295</v>
      </c>
      <c r="DH24" s="82">
        <v>3670.5679184652276</v>
      </c>
      <c r="DI24" s="82">
        <v>22483.096681055154</v>
      </c>
      <c r="DJ24" s="119">
        <v>3134.6013429256595</v>
      </c>
      <c r="DK24" s="119">
        <v>3736.4366139088743</v>
      </c>
      <c r="DL24" s="119">
        <v>4017.5177410071951</v>
      </c>
      <c r="DM24" s="119">
        <v>2834.0829640287775</v>
      </c>
      <c r="DN24" s="119">
        <v>1592.4948249400479</v>
      </c>
      <c r="DO24" s="119">
        <v>1957.7405371702646</v>
      </c>
      <c r="DP24" s="119">
        <v>1860.5212182254197</v>
      </c>
      <c r="DQ24" s="119">
        <v>2418.6223165467618</v>
      </c>
      <c r="DR24" s="119">
        <v>3035.3031558753005</v>
      </c>
      <c r="DS24" s="119">
        <v>2314.3126618705037</v>
      </c>
      <c r="DT24" s="119">
        <v>2573.2316306954435</v>
      </c>
      <c r="DU24" s="129">
        <v>2594.8993621103118</v>
      </c>
      <c r="DV24" s="76">
        <v>2096.9906568345323</v>
      </c>
      <c r="DW24" s="119">
        <v>1513.5814004796164</v>
      </c>
      <c r="DX24" s="119">
        <v>2150.4017793764988</v>
      </c>
      <c r="DY24" s="119">
        <v>1445.4433333333336</v>
      </c>
      <c r="DZ24" s="119">
        <v>1939.1233429256599</v>
      </c>
      <c r="EA24" s="119">
        <v>2340.6914292565948</v>
      </c>
      <c r="EB24" s="119">
        <v>2184.9657889688251</v>
      </c>
      <c r="EC24" s="119">
        <v>1827.7547961630696</v>
      </c>
      <c r="ED24" s="119">
        <v>2515.6791846522788</v>
      </c>
      <c r="EE24" s="115">
        <v>1380.822935251799</v>
      </c>
      <c r="EF24" s="76">
        <v>3325.3701534772181</v>
      </c>
      <c r="EG24" s="129">
        <v>2831.5790359712228</v>
      </c>
      <c r="EH24" s="119">
        <v>1464.6311558752998</v>
      </c>
      <c r="EI24" s="119">
        <v>1190.6453045563549</v>
      </c>
      <c r="EJ24" s="119">
        <v>2170.3859712230219</v>
      </c>
      <c r="EK24" s="119">
        <v>3286.842676258992</v>
      </c>
      <c r="EL24" s="119">
        <v>2162.0307865707432</v>
      </c>
      <c r="EM24" s="119">
        <v>3862.4660911270985</v>
      </c>
      <c r="EN24" s="119">
        <v>8483.8576594724218</v>
      </c>
      <c r="EO24" s="129">
        <v>2667.1807194244607</v>
      </c>
      <c r="EP24" s="76">
        <v>3312.0301806957309</v>
      </c>
      <c r="EQ24" s="76">
        <v>2198.2699712230219</v>
      </c>
      <c r="ER24" s="76">
        <v>2772.7084124700241</v>
      </c>
      <c r="ES24" s="76">
        <v>2602.2741678657085</v>
      </c>
      <c r="ET24" s="76">
        <v>1414.0414724220627</v>
      </c>
      <c r="EU24" s="76">
        <v>1274.8816115107916</v>
      </c>
      <c r="EV24" s="76">
        <v>1453.2144316546769</v>
      </c>
      <c r="EW24" s="76">
        <v>4499.1888681055161</v>
      </c>
      <c r="EX24" s="76">
        <v>2279.2721055155876</v>
      </c>
      <c r="EY24" s="76">
        <v>5469.1865995203852</v>
      </c>
      <c r="EZ24" s="76">
        <v>2168.545702637889</v>
      </c>
      <c r="FA24" s="76">
        <v>5376.0817074340539</v>
      </c>
      <c r="FB24" s="76">
        <v>1793.7437649880096</v>
      </c>
      <c r="FC24" s="76">
        <v>2335.0112661870503</v>
      </c>
      <c r="FD24" s="76">
        <v>2264.9622350119907</v>
      </c>
      <c r="FE24" s="76">
        <v>2478.4281870503601</v>
      </c>
    </row>
    <row r="25" spans="1:161 15856:15860" s="22" customFormat="1" ht="12.75">
      <c r="B25" s="40" t="s">
        <v>72</v>
      </c>
      <c r="C25" s="42" t="s">
        <v>218</v>
      </c>
      <c r="D25" s="41" t="s">
        <v>94</v>
      </c>
      <c r="E25" s="49" t="s">
        <v>76</v>
      </c>
      <c r="F25" s="81">
        <v>1760.62</v>
      </c>
      <c r="G25" s="81">
        <v>345.61</v>
      </c>
      <c r="H25" s="81">
        <v>524.4</v>
      </c>
      <c r="I25" s="81">
        <v>183.95</v>
      </c>
      <c r="J25" s="81">
        <v>1192.5999999999999</v>
      </c>
      <c r="K25" s="81">
        <v>1392.8</v>
      </c>
      <c r="L25" s="81">
        <v>660.65599999999995</v>
      </c>
      <c r="M25" s="81">
        <v>688.87</v>
      </c>
      <c r="N25" s="81">
        <v>730.1</v>
      </c>
      <c r="O25" s="81">
        <v>1017.3</v>
      </c>
      <c r="P25" s="81">
        <v>643.25</v>
      </c>
      <c r="Q25" s="81">
        <v>278.8</v>
      </c>
      <c r="R25" s="81">
        <v>512.49</v>
      </c>
      <c r="S25" s="81">
        <v>1543.6590000000001</v>
      </c>
      <c r="T25" s="81">
        <v>169.57</v>
      </c>
      <c r="U25" s="81">
        <v>507.86700000000002</v>
      </c>
      <c r="V25" s="81">
        <v>524.04999999999995</v>
      </c>
      <c r="W25" s="81">
        <v>566.20000000000005</v>
      </c>
      <c r="X25" s="81">
        <v>0</v>
      </c>
      <c r="Y25" s="81">
        <v>0</v>
      </c>
      <c r="Z25" s="81">
        <v>351.923</v>
      </c>
      <c r="AA25" s="81">
        <v>570.79999999999995</v>
      </c>
      <c r="AB25" s="78">
        <v>173.523</v>
      </c>
      <c r="AC25" s="78">
        <v>1238.42</v>
      </c>
      <c r="AD25" s="78">
        <v>0</v>
      </c>
      <c r="AE25" s="78">
        <v>1028.0530000000001</v>
      </c>
      <c r="AF25" s="78">
        <v>189.55</v>
      </c>
      <c r="AG25" s="78">
        <v>203.798</v>
      </c>
      <c r="AH25" s="78">
        <v>0</v>
      </c>
      <c r="AI25" s="78">
        <v>387.28899999999999</v>
      </c>
      <c r="AJ25" s="78">
        <v>0</v>
      </c>
      <c r="AK25" s="78">
        <v>0</v>
      </c>
      <c r="AL25" s="78">
        <v>611.51</v>
      </c>
      <c r="AM25" s="78">
        <v>183.214</v>
      </c>
      <c r="AN25" s="78">
        <v>0</v>
      </c>
      <c r="AO25" s="78">
        <v>235.93199999999999</v>
      </c>
      <c r="AP25" s="78">
        <v>186.59399999999999</v>
      </c>
      <c r="AQ25" s="78">
        <v>538.76599999999996</v>
      </c>
      <c r="AR25" s="78">
        <v>538.08699999999999</v>
      </c>
      <c r="AS25" s="78">
        <v>738.572</v>
      </c>
      <c r="AT25" s="78">
        <v>0</v>
      </c>
      <c r="AU25" s="78">
        <v>181.4</v>
      </c>
      <c r="AV25" s="78">
        <v>190</v>
      </c>
      <c r="AW25" s="78">
        <v>378.92</v>
      </c>
      <c r="AX25" s="78">
        <v>987.36</v>
      </c>
      <c r="AY25" s="78">
        <v>186.4</v>
      </c>
      <c r="AZ25" s="78">
        <v>760.25699999999995</v>
      </c>
      <c r="BA25" s="78">
        <v>190.72</v>
      </c>
      <c r="BB25" s="78">
        <v>0</v>
      </c>
      <c r="BC25" s="78">
        <v>603.18200000000002</v>
      </c>
      <c r="BD25" s="78">
        <v>694.12800000000004</v>
      </c>
      <c r="BE25" s="78">
        <v>334.69400000000002</v>
      </c>
      <c r="BF25" s="78">
        <v>577.90700000000004</v>
      </c>
      <c r="BG25" s="78">
        <v>534.38099999999997</v>
      </c>
      <c r="BH25" s="78">
        <v>1434.9041999999999</v>
      </c>
      <c r="BI25" s="78">
        <v>741.89200000000005</v>
      </c>
      <c r="BJ25" s="78">
        <v>0</v>
      </c>
      <c r="BK25" s="78">
        <v>1650.953</v>
      </c>
      <c r="BL25" s="78">
        <v>887.36300000000006</v>
      </c>
      <c r="BM25" s="78">
        <v>922.59500000000003</v>
      </c>
      <c r="BN25" s="78">
        <v>609.80700000000002</v>
      </c>
      <c r="BO25" s="78">
        <v>0</v>
      </c>
      <c r="BP25" s="78">
        <v>0</v>
      </c>
      <c r="BQ25" s="78">
        <v>1512</v>
      </c>
      <c r="BR25" s="78">
        <v>876.9</v>
      </c>
      <c r="BS25" s="78">
        <v>1417.845</v>
      </c>
      <c r="BT25" s="78">
        <v>0</v>
      </c>
      <c r="BU25" s="78">
        <v>672</v>
      </c>
      <c r="BV25" s="78">
        <v>477.76249999999999</v>
      </c>
      <c r="BW25" s="78">
        <v>874.05169999999998</v>
      </c>
      <c r="BX25" s="78">
        <v>303.65100000000001</v>
      </c>
      <c r="BY25" s="78">
        <v>1477.5091</v>
      </c>
      <c r="BZ25" s="78">
        <v>512.09505000000001</v>
      </c>
      <c r="CA25" s="78">
        <v>958.06737999999996</v>
      </c>
      <c r="CB25" s="78">
        <v>641.11099999999999</v>
      </c>
      <c r="CC25" s="78">
        <v>393.64080000000001</v>
      </c>
      <c r="CD25" s="78">
        <v>199.5</v>
      </c>
      <c r="CE25" s="78">
        <v>199.5</v>
      </c>
      <c r="CF25" s="78">
        <v>0</v>
      </c>
      <c r="CG25" s="78">
        <v>586.74625000000003</v>
      </c>
      <c r="CH25" s="78">
        <v>812.09299999999996</v>
      </c>
      <c r="CI25" s="78">
        <v>850.5</v>
      </c>
      <c r="CJ25" s="78">
        <v>0</v>
      </c>
      <c r="CK25" s="78">
        <v>850.5</v>
      </c>
      <c r="CL25" s="78">
        <v>0</v>
      </c>
      <c r="CM25" s="78">
        <v>0</v>
      </c>
      <c r="CN25" s="78">
        <v>200.2912</v>
      </c>
      <c r="CO25" s="78">
        <v>200.35</v>
      </c>
      <c r="CP25" s="78">
        <v>0</v>
      </c>
      <c r="CQ25" s="78">
        <v>0.85</v>
      </c>
      <c r="CR25" s="78">
        <v>0</v>
      </c>
      <c r="CS25" s="78">
        <v>0.85</v>
      </c>
      <c r="CT25" s="78">
        <v>0</v>
      </c>
      <c r="CU25" s="78">
        <v>0</v>
      </c>
      <c r="CV25" s="78">
        <v>0.85</v>
      </c>
      <c r="CW25" s="78">
        <v>0</v>
      </c>
      <c r="CX25" s="78">
        <v>0.85</v>
      </c>
      <c r="CY25" s="78">
        <v>0</v>
      </c>
      <c r="CZ25" s="78">
        <v>0</v>
      </c>
      <c r="DA25" s="78">
        <v>0.85</v>
      </c>
      <c r="DB25" s="78">
        <v>0</v>
      </c>
      <c r="DC25" s="78">
        <v>0</v>
      </c>
      <c r="DD25" s="78">
        <v>0</v>
      </c>
      <c r="DE25" s="78">
        <v>0</v>
      </c>
      <c r="DF25" s="82">
        <v>1.08</v>
      </c>
      <c r="DG25" s="82">
        <v>0.9</v>
      </c>
      <c r="DH25" s="82">
        <v>1.8</v>
      </c>
      <c r="DI25" s="78">
        <v>0</v>
      </c>
      <c r="DJ25" s="119">
        <v>0</v>
      </c>
      <c r="DK25" s="119">
        <v>0</v>
      </c>
      <c r="DL25" s="119">
        <v>0</v>
      </c>
      <c r="DM25" s="119">
        <v>0</v>
      </c>
      <c r="DN25" s="119">
        <v>0</v>
      </c>
      <c r="DO25" s="119">
        <v>0</v>
      </c>
      <c r="DP25" s="119">
        <v>0</v>
      </c>
      <c r="DQ25" s="119">
        <v>0</v>
      </c>
      <c r="DR25" s="119">
        <v>0</v>
      </c>
      <c r="DS25" s="119">
        <v>0</v>
      </c>
      <c r="DT25" s="119">
        <v>0</v>
      </c>
      <c r="DU25" s="129">
        <v>0</v>
      </c>
      <c r="DV25" s="76">
        <v>0</v>
      </c>
      <c r="DW25" s="119">
        <v>0</v>
      </c>
      <c r="DX25" s="119">
        <v>0.9</v>
      </c>
      <c r="DY25" s="119">
        <v>0.9</v>
      </c>
      <c r="DZ25" s="119">
        <v>0</v>
      </c>
      <c r="EA25" s="119">
        <v>0</v>
      </c>
      <c r="EB25" s="119">
        <v>0</v>
      </c>
      <c r="EC25" s="119">
        <v>0.9</v>
      </c>
      <c r="ED25" s="119">
        <v>0.9</v>
      </c>
      <c r="EE25" s="128">
        <v>0.9</v>
      </c>
      <c r="EF25" s="119">
        <v>0.9</v>
      </c>
      <c r="EG25" s="129">
        <v>0.9</v>
      </c>
      <c r="EH25" s="119">
        <v>0</v>
      </c>
      <c r="EI25" s="119">
        <v>0</v>
      </c>
      <c r="EJ25" s="119">
        <v>0</v>
      </c>
      <c r="EK25" s="157">
        <v>1.8</v>
      </c>
      <c r="EL25" s="119">
        <v>0.9</v>
      </c>
      <c r="EM25" s="119">
        <v>0.9</v>
      </c>
      <c r="EN25" s="119">
        <v>0</v>
      </c>
      <c r="EO25" s="162">
        <v>0.99</v>
      </c>
      <c r="EP25" s="76">
        <v>0</v>
      </c>
      <c r="EQ25" s="76">
        <v>0.99</v>
      </c>
      <c r="ER25" s="76">
        <v>0.99</v>
      </c>
      <c r="ES25" s="76">
        <v>0.99</v>
      </c>
      <c r="ET25" s="76">
        <v>0</v>
      </c>
      <c r="EU25" s="76">
        <v>0.99</v>
      </c>
      <c r="EV25" s="76">
        <v>2.1230000000000002</v>
      </c>
      <c r="EW25" s="76">
        <v>0</v>
      </c>
      <c r="EX25" s="76">
        <v>1.0615000000000001</v>
      </c>
      <c r="EY25" s="76">
        <v>0</v>
      </c>
      <c r="EZ25" s="76">
        <v>0</v>
      </c>
      <c r="FA25" s="76">
        <v>1.0615000000000001</v>
      </c>
      <c r="FB25" s="76">
        <v>1.1145799999999999</v>
      </c>
      <c r="FC25" s="76">
        <v>0</v>
      </c>
      <c r="FD25" s="76">
        <v>0</v>
      </c>
      <c r="FE25" s="76">
        <v>0</v>
      </c>
    </row>
    <row r="26" spans="1:161 15856:15860" s="133" customFormat="1">
      <c r="A26" s="143"/>
      <c r="B26" s="143" t="s">
        <v>259</v>
      </c>
      <c r="C26" s="137" t="s">
        <v>244</v>
      </c>
      <c r="D26" s="138" t="s">
        <v>94</v>
      </c>
      <c r="E26" s="133" t="s">
        <v>76</v>
      </c>
      <c r="F26" s="145">
        <v>64106.400000000001</v>
      </c>
      <c r="G26" s="134">
        <v>70387.3</v>
      </c>
      <c r="H26" s="134">
        <v>80936.5</v>
      </c>
      <c r="I26" s="134">
        <v>82676.2</v>
      </c>
      <c r="J26" s="134">
        <v>118341.7</v>
      </c>
      <c r="K26" s="134">
        <v>106251</v>
      </c>
      <c r="L26" s="134">
        <v>72489.7</v>
      </c>
      <c r="M26" s="134">
        <v>92850</v>
      </c>
      <c r="N26" s="134">
        <v>114449.9</v>
      </c>
      <c r="O26" s="134">
        <v>92568.9</v>
      </c>
      <c r="P26" s="134">
        <v>153938.29999999999</v>
      </c>
      <c r="Q26" s="134">
        <v>60792.2</v>
      </c>
      <c r="R26" s="134">
        <v>117899.2</v>
      </c>
      <c r="S26" s="134">
        <v>101166.9</v>
      </c>
      <c r="T26" s="134">
        <v>86025.2</v>
      </c>
      <c r="U26" s="134">
        <v>104032</v>
      </c>
      <c r="V26" s="134">
        <v>96386.6</v>
      </c>
      <c r="W26" s="134">
        <v>73212.2</v>
      </c>
      <c r="X26" s="134">
        <v>118266.6</v>
      </c>
      <c r="Y26" s="134">
        <v>149784.70000000001</v>
      </c>
      <c r="Z26" s="134">
        <v>110536.2</v>
      </c>
      <c r="AA26" s="134">
        <v>120213.6</v>
      </c>
      <c r="AB26" s="134">
        <v>133402.4</v>
      </c>
      <c r="AC26" s="134">
        <v>183079.2</v>
      </c>
      <c r="AD26" s="134">
        <v>71536.5</v>
      </c>
      <c r="AE26" s="134">
        <v>87130.9</v>
      </c>
      <c r="AF26" s="134">
        <v>111931.5</v>
      </c>
      <c r="AG26" s="134">
        <v>114361.7</v>
      </c>
      <c r="AH26" s="134">
        <v>138738.70000000001</v>
      </c>
      <c r="AI26" s="134">
        <v>66073.399999999994</v>
      </c>
      <c r="AJ26" s="134">
        <v>149096.6</v>
      </c>
      <c r="AK26" s="134">
        <v>122619.2</v>
      </c>
      <c r="AL26" s="134">
        <v>120200.9</v>
      </c>
      <c r="AM26" s="134">
        <v>137165.20000000001</v>
      </c>
      <c r="AN26" s="134">
        <v>123820.5</v>
      </c>
      <c r="AO26" s="134">
        <v>118832.5</v>
      </c>
      <c r="AP26" s="134">
        <v>68107.199999999997</v>
      </c>
      <c r="AQ26" s="134">
        <v>75169.3</v>
      </c>
      <c r="AR26" s="134">
        <v>107401.5</v>
      </c>
      <c r="AS26" s="134">
        <v>81138.399999999994</v>
      </c>
      <c r="AT26" s="134">
        <v>115121.9</v>
      </c>
      <c r="AU26" s="134">
        <v>82024.100000000006</v>
      </c>
      <c r="AV26" s="134">
        <v>104954</v>
      </c>
      <c r="AW26" s="134">
        <v>105868.7</v>
      </c>
      <c r="AX26" s="134">
        <v>87310.1</v>
      </c>
      <c r="AY26" s="134">
        <v>122249.4</v>
      </c>
      <c r="AZ26" s="134">
        <v>95801.3</v>
      </c>
      <c r="BA26" s="134">
        <v>109495.4</v>
      </c>
      <c r="BB26" s="134">
        <v>61685.1</v>
      </c>
      <c r="BC26" s="134">
        <v>78708.600000000006</v>
      </c>
      <c r="BD26" s="134">
        <v>86117.2</v>
      </c>
      <c r="BE26" s="134">
        <v>121879.1</v>
      </c>
      <c r="BF26" s="146">
        <v>88761.9</v>
      </c>
      <c r="BG26" s="134">
        <v>82096.5</v>
      </c>
      <c r="BH26" s="134">
        <v>76407.899999999994</v>
      </c>
      <c r="BI26" s="146">
        <v>84457.1</v>
      </c>
      <c r="BJ26" s="134">
        <v>106761.5</v>
      </c>
      <c r="BK26" s="134">
        <v>128329.3</v>
      </c>
      <c r="BL26" s="134">
        <v>87811.7</v>
      </c>
      <c r="BM26" s="134">
        <v>131375.20000000001</v>
      </c>
      <c r="BN26" s="134">
        <v>80259.100000000006</v>
      </c>
      <c r="BO26" s="134">
        <v>100201.7</v>
      </c>
      <c r="BP26" s="134">
        <v>123309.6</v>
      </c>
      <c r="BQ26" s="134">
        <v>139846.20000000001</v>
      </c>
      <c r="BR26" s="134">
        <v>109501.4</v>
      </c>
      <c r="BS26" s="134">
        <v>113300.1</v>
      </c>
      <c r="BT26" s="134">
        <v>98310.1</v>
      </c>
      <c r="BU26" s="134">
        <v>107978.9</v>
      </c>
      <c r="BV26" s="134">
        <v>119535</v>
      </c>
      <c r="BW26" s="134">
        <v>132173.20000000001</v>
      </c>
      <c r="BX26" s="134">
        <v>139652</v>
      </c>
      <c r="BY26" s="134">
        <v>157532.79999999999</v>
      </c>
      <c r="BZ26" s="134">
        <v>98902</v>
      </c>
      <c r="CA26" s="134">
        <v>99139.6</v>
      </c>
      <c r="CB26" s="146">
        <v>114891.3</v>
      </c>
      <c r="CC26" s="134">
        <v>140931.29999999999</v>
      </c>
      <c r="CD26" s="134">
        <v>126267.6</v>
      </c>
      <c r="CE26" s="134">
        <v>91311.7</v>
      </c>
      <c r="CF26" s="134">
        <v>117754</v>
      </c>
      <c r="CG26" s="134">
        <v>110294.9</v>
      </c>
      <c r="CH26" s="134">
        <v>133635</v>
      </c>
      <c r="CI26" s="134">
        <v>118408.3</v>
      </c>
      <c r="CJ26" s="134">
        <v>150439.9</v>
      </c>
      <c r="CK26" s="146">
        <v>125945.2</v>
      </c>
      <c r="CL26" s="134">
        <v>97748.5</v>
      </c>
      <c r="CM26" s="134">
        <v>117742.39999999999</v>
      </c>
      <c r="CN26" s="134">
        <v>108813.5</v>
      </c>
      <c r="CO26" s="134">
        <v>147943.79999999999</v>
      </c>
      <c r="CP26" s="134">
        <v>125023</v>
      </c>
      <c r="CQ26" s="134">
        <v>107926.1</v>
      </c>
      <c r="CR26" s="134">
        <v>89565.2</v>
      </c>
      <c r="CS26" s="134">
        <v>117954</v>
      </c>
      <c r="CT26" s="146">
        <v>83025.100000000006</v>
      </c>
      <c r="CU26" s="134">
        <v>116441.8</v>
      </c>
      <c r="CV26" s="134">
        <v>114383.7</v>
      </c>
      <c r="CW26" s="134">
        <v>136752.6</v>
      </c>
      <c r="CX26" s="134">
        <v>118010.8</v>
      </c>
      <c r="CY26" s="134">
        <v>100244.8</v>
      </c>
      <c r="CZ26" s="134">
        <v>120686</v>
      </c>
      <c r="DA26" s="134">
        <v>106425.7</v>
      </c>
      <c r="DB26" s="134">
        <v>132234.70000000001</v>
      </c>
      <c r="DC26" s="134">
        <v>129548.4</v>
      </c>
      <c r="DD26" s="134">
        <v>129549.7</v>
      </c>
      <c r="DE26" s="134">
        <v>109517.7</v>
      </c>
      <c r="DF26" s="134">
        <v>116857.2</v>
      </c>
      <c r="DG26" s="134">
        <v>152930.5</v>
      </c>
      <c r="DH26" s="134">
        <v>135770.1</v>
      </c>
      <c r="DI26" s="134">
        <v>147022.9</v>
      </c>
      <c r="DJ26" s="134">
        <v>197962.43645245806</v>
      </c>
      <c r="DK26" s="134">
        <v>221689.2065018705</v>
      </c>
      <c r="DL26" s="134">
        <v>186344.49910410075</v>
      </c>
      <c r="DM26" s="134">
        <v>212311.72861414871</v>
      </c>
      <c r="DN26" s="134">
        <v>146126.35373301792</v>
      </c>
      <c r="DO26" s="134">
        <v>265285.77449242206</v>
      </c>
      <c r="DP26" s="134">
        <v>153705.25539007195</v>
      </c>
      <c r="DQ26" s="134">
        <v>158773.04473429045</v>
      </c>
      <c r="DR26" s="146">
        <v>207844.44241479615</v>
      </c>
      <c r="DS26" s="134">
        <v>218039.44218647483</v>
      </c>
      <c r="DT26" s="134">
        <v>313974.87101431657</v>
      </c>
      <c r="DU26" s="134">
        <v>276582.23483622301</v>
      </c>
      <c r="DV26" s="134">
        <v>335270.47942421952</v>
      </c>
      <c r="DW26" s="134">
        <v>269160.93639533024</v>
      </c>
      <c r="DX26" s="134">
        <v>385434.88123726426</v>
      </c>
      <c r="DY26" s="134">
        <v>336271.93284784979</v>
      </c>
      <c r="DZ26" s="134">
        <v>336350.20902886486</v>
      </c>
      <c r="EA26" s="134">
        <v>344725.99600131833</v>
      </c>
      <c r="EB26" s="134">
        <v>372883.06632029405</v>
      </c>
      <c r="EC26" s="148">
        <v>349391.74052095925</v>
      </c>
      <c r="ED26" s="134">
        <v>429917.89508967922</v>
      </c>
      <c r="EE26" s="154">
        <v>373025.26044706238</v>
      </c>
      <c r="EF26" s="154">
        <v>425319.89571208355</v>
      </c>
      <c r="EG26" s="153">
        <v>359990.29118843214</v>
      </c>
      <c r="EH26" s="153">
        <v>426451.96074869169</v>
      </c>
      <c r="EI26" s="134">
        <v>359584.56436519418</v>
      </c>
      <c r="EJ26" s="134">
        <v>557082.56106583937</v>
      </c>
      <c r="EK26" s="134">
        <v>722596.28964322538</v>
      </c>
      <c r="EL26" s="134">
        <v>1080310.3549124619</v>
      </c>
      <c r="EM26" s="134">
        <v>1173654.8969628296</v>
      </c>
      <c r="EN26" s="134">
        <v>1266578.5566365069</v>
      </c>
      <c r="EO26" s="163">
        <v>1199723.0618120676</v>
      </c>
      <c r="EP26" s="163">
        <v>1205065.276291359</v>
      </c>
      <c r="EQ26" s="163">
        <v>1117856.114806762</v>
      </c>
      <c r="ER26" s="163">
        <v>1068076.1074875677</v>
      </c>
      <c r="ES26" s="163">
        <v>1046207.2712524133</v>
      </c>
      <c r="ET26" s="163">
        <v>1071518.1321443499</v>
      </c>
      <c r="EU26" s="154">
        <v>857470.12737185427</v>
      </c>
      <c r="EV26" s="163">
        <v>1058575.8454862072</v>
      </c>
      <c r="EW26" s="163">
        <v>1030217.4801215826</v>
      </c>
      <c r="EX26" s="163">
        <v>993285.03907494107</v>
      </c>
      <c r="EY26" s="163">
        <v>1032869.6576558374</v>
      </c>
      <c r="EZ26" s="163">
        <v>988548.46883123019</v>
      </c>
      <c r="FA26" s="163">
        <v>1159455.24747272</v>
      </c>
      <c r="FB26" s="163">
        <v>1062509.928482376</v>
      </c>
      <c r="FC26" s="163">
        <v>1208094.1268132052</v>
      </c>
      <c r="FD26" s="163">
        <v>1009261.0853734654</v>
      </c>
      <c r="FE26" s="163">
        <v>1493264.9556381213</v>
      </c>
      <c r="WKV26" s="144"/>
      <c r="WKW26" s="144"/>
    </row>
    <row r="27" spans="1:161 15856:15860" s="22" customFormat="1" ht="12.75">
      <c r="B27" s="24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DN27" s="76"/>
      <c r="DY27" s="76"/>
      <c r="ER27" s="164"/>
      <c r="ES27" s="161"/>
      <c r="ET27" s="164"/>
      <c r="EV27" s="164"/>
      <c r="EX27" s="164"/>
      <c r="FA27" s="164"/>
      <c r="FB27" s="164"/>
      <c r="FE27" s="76"/>
    </row>
    <row r="28" spans="1:161 15856:15860">
      <c r="A28" s="22"/>
      <c r="B28" s="24"/>
      <c r="C28" s="22"/>
      <c r="D28" s="22"/>
      <c r="E28" s="22"/>
      <c r="WKV28"/>
      <c r="WKW28"/>
      <c r="WKY28" s="19"/>
      <c r="WKZ28" s="19"/>
    </row>
    <row r="29" spans="1:161 15856:15860">
      <c r="A29" s="22"/>
      <c r="B29" s="24"/>
      <c r="C29" s="22"/>
      <c r="D29" s="22"/>
      <c r="E29" s="22"/>
      <c r="WKV29"/>
      <c r="WKW29"/>
      <c r="WKY29" s="19"/>
      <c r="WKZ29" s="19"/>
    </row>
    <row r="30" spans="1:161 15856:15860">
      <c r="A30" s="22"/>
      <c r="B30" s="31"/>
      <c r="C30" s="22"/>
      <c r="D30" s="22"/>
      <c r="E30" s="22"/>
      <c r="WKV30"/>
      <c r="WKW30"/>
      <c r="WKY30" s="19"/>
      <c r="WKZ30" s="19"/>
    </row>
    <row r="31" spans="1:161 15856:15860">
      <c r="A31" s="22"/>
      <c r="C31" s="22"/>
      <c r="D31" s="22"/>
      <c r="E31" s="22"/>
      <c r="WKV31"/>
      <c r="WKW31"/>
      <c r="WKY31" s="19"/>
      <c r="WKZ31" s="19"/>
    </row>
    <row r="32" spans="1:161 15856:15860">
      <c r="C32" s="21"/>
      <c r="WKV32"/>
      <c r="WKW32"/>
      <c r="WKY32" s="19"/>
      <c r="WKZ32" s="19"/>
    </row>
    <row r="33" spans="3:3 15856:15860">
      <c r="C33" s="21"/>
      <c r="WKV33"/>
      <c r="WKW33"/>
      <c r="WKY33" s="19"/>
      <c r="WKZ33" s="19"/>
    </row>
    <row r="34" spans="3:3 15856:15860">
      <c r="C34" s="21"/>
      <c r="WKV34"/>
      <c r="WKW34"/>
      <c r="WKY34" s="19"/>
      <c r="WKZ34" s="19"/>
    </row>
    <row r="35" spans="3:3 15856:15860">
      <c r="C35" s="21"/>
      <c r="WKV35"/>
      <c r="WKW35"/>
      <c r="WKY35" s="19"/>
      <c r="WKZ35" s="19"/>
    </row>
    <row r="36" spans="3:3 15856:15860">
      <c r="C36" s="21"/>
      <c r="WKV36"/>
      <c r="WKW36"/>
      <c r="WKY36" s="19"/>
      <c r="WKZ36" s="19"/>
    </row>
    <row r="37" spans="3:3 15856:15860">
      <c r="C37" s="21"/>
      <c r="WKV37"/>
      <c r="WKW37"/>
      <c r="WKY37" s="19"/>
      <c r="WKZ37" s="19"/>
    </row>
    <row r="38" spans="3:3 15856:15860">
      <c r="C38" s="21"/>
      <c r="WKV38"/>
      <c r="WKW38"/>
      <c r="WKY38" s="19"/>
      <c r="WKZ38" s="19"/>
    </row>
    <row r="39" spans="3:3 15856:15860">
      <c r="C39" s="21"/>
      <c r="WKV39"/>
      <c r="WKW39"/>
      <c r="WKY39" s="19"/>
      <c r="WKZ39" s="19"/>
    </row>
    <row r="40" spans="3:3 15856:15860">
      <c r="C40" s="21"/>
      <c r="WKV40"/>
      <c r="WKW40"/>
      <c r="WKY40" s="19"/>
      <c r="WKZ40" s="19"/>
    </row>
    <row r="41" spans="3:3 15856:15860">
      <c r="C41" s="21"/>
      <c r="WKV41"/>
      <c r="WKW41"/>
      <c r="WKY41" s="19"/>
      <c r="WKZ41" s="19"/>
    </row>
    <row r="42" spans="3:3 15856:15860">
      <c r="C42" s="21"/>
      <c r="WKV42"/>
      <c r="WKW42"/>
      <c r="WKY42" s="19"/>
      <c r="WKZ42" s="19"/>
    </row>
    <row r="43" spans="3:3 15856:15860">
      <c r="C43" s="21"/>
      <c r="WKV43"/>
      <c r="WKW43"/>
      <c r="WKY43" s="19"/>
      <c r="WKZ43" s="19"/>
    </row>
    <row r="44" spans="3:3 15856:15860">
      <c r="C44" s="21"/>
      <c r="WKV44"/>
      <c r="WKW44"/>
      <c r="WKY44" s="19"/>
      <c r="WKZ44" s="19"/>
    </row>
    <row r="45" spans="3:3 15856:15860">
      <c r="C45" s="21"/>
      <c r="WKV45"/>
      <c r="WKW45"/>
      <c r="WKY45" s="19"/>
      <c r="WKZ45" s="19"/>
    </row>
    <row r="46" spans="3:3 15856:15860">
      <c r="C46" s="21"/>
      <c r="WKV46"/>
      <c r="WKW46"/>
      <c r="WKY46" s="19"/>
      <c r="WKZ46" s="19"/>
    </row>
    <row r="47" spans="3:3 15856:15860">
      <c r="C47" s="21"/>
      <c r="WKV47"/>
      <c r="WKW47"/>
      <c r="WKY47" s="19"/>
      <c r="WKZ47" s="19"/>
    </row>
    <row r="48" spans="3:3 15856:15860">
      <c r="C48" s="21"/>
      <c r="WKV48"/>
      <c r="WKW48"/>
      <c r="WKY48" s="19"/>
      <c r="WKZ48" s="19"/>
    </row>
    <row r="49" spans="3:3 15856:15860">
      <c r="C49" s="21"/>
      <c r="WKV49"/>
      <c r="WKW49"/>
      <c r="WKY49" s="19"/>
      <c r="WKZ49" s="19"/>
    </row>
    <row r="50" spans="3:3 15856:15860">
      <c r="C50" s="21"/>
      <c r="WKV50"/>
      <c r="WKW50"/>
      <c r="WKY50" s="19"/>
      <c r="WKZ50" s="19"/>
    </row>
    <row r="51" spans="3:3 15856:15860">
      <c r="C51" s="21"/>
      <c r="WKV51"/>
      <c r="WKW51"/>
      <c r="WKY51" s="19"/>
      <c r="WKZ51" s="19"/>
    </row>
    <row r="52" spans="3:3 15856:15860">
      <c r="C52" s="21"/>
      <c r="WKV52"/>
      <c r="WKX52" s="19"/>
    </row>
    <row r="53" spans="3:3 15856:15860">
      <c r="C53" s="21"/>
      <c r="WKV53"/>
      <c r="WKX53" s="19"/>
    </row>
    <row r="54" spans="3:3 15856:15860">
      <c r="C54" s="21"/>
      <c r="WKV54"/>
      <c r="WKX54" s="19"/>
    </row>
    <row r="55" spans="3:3 15856:15860">
      <c r="C55" s="21"/>
      <c r="WKV55"/>
      <c r="WKX55" s="19"/>
    </row>
    <row r="56" spans="3:3 15856:15860">
      <c r="C56" s="21"/>
      <c r="WKV56"/>
      <c r="WKX56" s="19"/>
    </row>
    <row r="57" spans="3:3 15856:15860">
      <c r="C57" s="21"/>
      <c r="WKV57"/>
      <c r="WKX57" s="19"/>
    </row>
    <row r="58" spans="3:3 15856:15860">
      <c r="C58" s="21"/>
      <c r="WKV58"/>
      <c r="WKX58" s="19"/>
    </row>
    <row r="59" spans="3:3 15856:15860">
      <c r="C59" s="21"/>
      <c r="WKV59"/>
      <c r="WKX59" s="19"/>
    </row>
    <row r="60" spans="3:3 15856:15860">
      <c r="C60" s="21"/>
      <c r="WKV60"/>
      <c r="WKX60" s="19"/>
    </row>
    <row r="61" spans="3:3 15856:15860">
      <c r="C61" s="21"/>
      <c r="WKV61"/>
      <c r="WKX61" s="19"/>
    </row>
    <row r="62" spans="3:3 15856:15860">
      <c r="C62" s="21"/>
      <c r="WKV62"/>
      <c r="WKX62" s="19"/>
    </row>
    <row r="63" spans="3:3 15856:15860">
      <c r="C63" s="21"/>
      <c r="WKV63"/>
      <c r="WKX63" s="19"/>
    </row>
    <row r="64" spans="3:3 15856:15860">
      <c r="C64" s="21"/>
      <c r="WKV64"/>
      <c r="WKX64" s="19"/>
    </row>
    <row r="65" spans="3:3 15856:15858">
      <c r="C65" s="21"/>
      <c r="WKV65"/>
      <c r="WKX65" s="19"/>
    </row>
    <row r="66" spans="3:3 15856:15858">
      <c r="C66" s="21"/>
      <c r="WKV66"/>
      <c r="WKX66" s="19"/>
    </row>
    <row r="67" spans="3:3 15856:15858">
      <c r="C67" s="21"/>
      <c r="WKV67"/>
      <c r="WKX67" s="19"/>
    </row>
    <row r="68" spans="3:3 15856:15858">
      <c r="C68" s="21"/>
      <c r="WKV68"/>
      <c r="WKX68" s="19"/>
    </row>
    <row r="69" spans="3:3 15856:15858">
      <c r="C69" s="21"/>
      <c r="WKV69"/>
      <c r="WKX69" s="19"/>
    </row>
    <row r="70" spans="3:3 15856:15858">
      <c r="C70" s="21"/>
      <c r="WKV70"/>
      <c r="WKX70" s="19"/>
    </row>
    <row r="71" spans="3:3 15856:15858">
      <c r="C71" s="21"/>
      <c r="WKV71"/>
      <c r="WKX71" s="19"/>
    </row>
    <row r="72" spans="3:3 15856:15858">
      <c r="C72" s="21"/>
      <c r="WKV72"/>
      <c r="WKX72" s="19"/>
    </row>
    <row r="73" spans="3:3 15856:15858">
      <c r="C73" s="21"/>
      <c r="WKV73"/>
      <c r="WKX73" s="19"/>
    </row>
    <row r="74" spans="3:3 15856:15858">
      <c r="C74" s="21"/>
      <c r="WKV74"/>
      <c r="WKX74" s="19"/>
    </row>
    <row r="75" spans="3:3 15856:15858">
      <c r="C75" s="21"/>
      <c r="WKV75"/>
      <c r="WKX75" s="19"/>
    </row>
    <row r="76" spans="3:3 15856:15858">
      <c r="C76" s="21"/>
      <c r="WKV76"/>
      <c r="WKX76" s="19"/>
    </row>
    <row r="77" spans="3:3 15856:15858">
      <c r="C77" s="21"/>
      <c r="WKV77"/>
      <c r="WKX77" s="19"/>
    </row>
    <row r="78" spans="3:3 15856:15858">
      <c r="C78" s="21"/>
      <c r="WKV78"/>
      <c r="WKX78" s="19"/>
    </row>
    <row r="79" spans="3:3 15856:15858">
      <c r="C79" s="21"/>
      <c r="WKV79"/>
      <c r="WKX79" s="19"/>
    </row>
    <row r="80" spans="3:3 15856:15858">
      <c r="C80" s="21"/>
      <c r="WKV80"/>
      <c r="WKX80" s="19"/>
    </row>
    <row r="81" spans="3:3 15856:15858">
      <c r="C81" s="21"/>
      <c r="WKV81"/>
      <c r="WKX81" s="19"/>
    </row>
    <row r="82" spans="3:3 15856:15858">
      <c r="C82" s="21"/>
      <c r="WKV82"/>
      <c r="WKX82" s="19"/>
    </row>
    <row r="83" spans="3:3 15856:15858">
      <c r="C83" s="21"/>
      <c r="WKV83"/>
      <c r="WKX83" s="19"/>
    </row>
    <row r="84" spans="3:3 15856:15858">
      <c r="C84" s="21"/>
      <c r="WKV84"/>
      <c r="WKX84" s="19"/>
    </row>
    <row r="85" spans="3:3 15856:15858">
      <c r="C85" s="21"/>
      <c r="WKV85"/>
      <c r="WKX85" s="19"/>
    </row>
    <row r="86" spans="3:3 15856:15858">
      <c r="C86" s="21"/>
      <c r="WKV86"/>
      <c r="WKX86" s="19"/>
    </row>
    <row r="87" spans="3:3 15856:15858">
      <c r="C87" s="21"/>
      <c r="WKV87"/>
      <c r="WKX87" s="19"/>
    </row>
    <row r="88" spans="3:3 15856:15858">
      <c r="C88" s="21"/>
      <c r="WKV88"/>
      <c r="WKX88" s="19"/>
    </row>
    <row r="89" spans="3:3 15856:15858">
      <c r="C89" s="21"/>
      <c r="WKV89"/>
      <c r="WKX89" s="19"/>
    </row>
    <row r="90" spans="3:3 15856:15858">
      <c r="C90" s="21"/>
      <c r="WKV90"/>
      <c r="WKX90" s="19"/>
    </row>
    <row r="91" spans="3:3 15856:15858">
      <c r="C91" s="21"/>
      <c r="WKV91"/>
      <c r="WKX91" s="19"/>
    </row>
    <row r="92" spans="3:3 15856:15858">
      <c r="C92" s="21"/>
      <c r="WKV92"/>
      <c r="WKX92" s="19"/>
    </row>
    <row r="93" spans="3:3 15856:15858">
      <c r="C93" s="21"/>
      <c r="WKV93"/>
      <c r="WKX93" s="19"/>
    </row>
    <row r="94" spans="3:3 15856:15858">
      <c r="C94" s="21"/>
      <c r="WKV94"/>
      <c r="WKX94" s="19"/>
    </row>
    <row r="95" spans="3:3 15856:15858">
      <c r="C95" s="21"/>
      <c r="WKV95"/>
      <c r="WKX95" s="19"/>
    </row>
    <row r="96" spans="3:3 15856:15858">
      <c r="C96" s="21"/>
      <c r="WKV96"/>
      <c r="WKX96" s="19"/>
    </row>
    <row r="97" spans="3:3 15856:15858">
      <c r="C97" s="21"/>
      <c r="WKV97"/>
      <c r="WKX97" s="19"/>
    </row>
    <row r="98" spans="3:3 15856:15858">
      <c r="C98" s="21"/>
      <c r="WKV98"/>
      <c r="WKX98" s="19"/>
    </row>
    <row r="99" spans="3:3 15856:15858">
      <c r="C99" s="21"/>
      <c r="WKV99"/>
      <c r="WKX99" s="19"/>
    </row>
    <row r="100" spans="3:3 15856:15858">
      <c r="C100" s="21"/>
      <c r="WKV100"/>
      <c r="WKX100" s="19"/>
    </row>
    <row r="101" spans="3:3 15856:15858">
      <c r="C101" s="21"/>
      <c r="WKV101"/>
      <c r="WKX101" s="19"/>
    </row>
    <row r="102" spans="3:3 15856:15858">
      <c r="C102" s="21"/>
      <c r="WKV102"/>
      <c r="WKX102" s="19"/>
    </row>
    <row r="103" spans="3:3 15856:15858">
      <c r="C103" s="21"/>
      <c r="WKV103"/>
      <c r="WKX103" s="19"/>
    </row>
    <row r="104" spans="3:3 15856:15858">
      <c r="C104" s="21"/>
      <c r="WKV104"/>
      <c r="WKX104" s="19"/>
    </row>
    <row r="105" spans="3:3 15856:15858">
      <c r="C105" s="21"/>
      <c r="WKV105"/>
      <c r="WKX105" s="19"/>
    </row>
    <row r="106" spans="3:3 15856:15858">
      <c r="C106" s="21"/>
      <c r="WKV106"/>
      <c r="WKX106" s="19"/>
    </row>
    <row r="107" spans="3:3 15856:15858">
      <c r="C107" s="21"/>
      <c r="WKV107"/>
      <c r="WKX107" s="19"/>
    </row>
    <row r="108" spans="3:3 15856:15858">
      <c r="C108" s="21"/>
      <c r="WKV108"/>
      <c r="WKX108" s="19"/>
    </row>
    <row r="109" spans="3:3 15856:15858">
      <c r="C109" s="21"/>
      <c r="WKV109"/>
      <c r="WKX109" s="19"/>
    </row>
    <row r="110" spans="3:3 15856:15858">
      <c r="C110" s="21"/>
      <c r="WKV110"/>
      <c r="WKX110" s="19"/>
    </row>
    <row r="111" spans="3:3 15856:15858">
      <c r="C111" s="21"/>
      <c r="WKV111"/>
      <c r="WKX111" s="19"/>
    </row>
    <row r="112" spans="3:3 15856:15858">
      <c r="C112" s="21"/>
      <c r="WKV112"/>
      <c r="WKX112" s="19"/>
    </row>
    <row r="113" spans="3:3 15856:15858">
      <c r="C113" s="21"/>
      <c r="WKV113"/>
      <c r="WKX113" s="19"/>
    </row>
    <row r="114" spans="3:3 15856:15858">
      <c r="C114" s="21"/>
      <c r="WKV114"/>
      <c r="WKX114" s="19"/>
    </row>
    <row r="115" spans="3:3 15856:15858">
      <c r="C115" s="21"/>
      <c r="WKV115"/>
      <c r="WKX115" s="19"/>
    </row>
    <row r="116" spans="3:3 15856:15858">
      <c r="C116" s="21"/>
      <c r="WKV116"/>
      <c r="WKX116" s="19"/>
    </row>
    <row r="117" spans="3:3 15856:15858">
      <c r="C117" s="21"/>
      <c r="WKV117"/>
      <c r="WKX117" s="19"/>
    </row>
    <row r="118" spans="3:3 15856:15858">
      <c r="C118" s="21"/>
      <c r="WKV118"/>
      <c r="WKX118" s="19"/>
    </row>
    <row r="119" spans="3:3 15856:15858">
      <c r="C119" s="21"/>
      <c r="WKV119"/>
      <c r="WKX119" s="19"/>
    </row>
    <row r="120" spans="3:3 15856:15858">
      <c r="C120" s="21"/>
      <c r="WKV120"/>
      <c r="WKX120" s="19"/>
    </row>
    <row r="121" spans="3:3 15856:15858">
      <c r="C121" s="21"/>
      <c r="WKV121"/>
      <c r="WKX121" s="19"/>
    </row>
    <row r="122" spans="3:3 15856:15858">
      <c r="C122" s="21"/>
      <c r="WKV122"/>
      <c r="WKX122" s="19"/>
    </row>
    <row r="123" spans="3:3 15856:15858">
      <c r="C123" s="21"/>
      <c r="WKV123"/>
      <c r="WKX123" s="19"/>
    </row>
    <row r="124" spans="3:3 15856:15858">
      <c r="C124" s="21"/>
      <c r="WKV124"/>
      <c r="WKX124" s="19"/>
    </row>
    <row r="125" spans="3:3 15856:15858">
      <c r="WKV125"/>
      <c r="WKX125" s="19"/>
    </row>
    <row r="126" spans="3:3 15856:15858">
      <c r="WKV126"/>
      <c r="WKX126" s="19"/>
    </row>
    <row r="127" spans="3:3 15856:15858">
      <c r="WKV127"/>
      <c r="WKX127" s="19"/>
    </row>
    <row r="128" spans="3:3 15856:15858">
      <c r="WKV128"/>
      <c r="WKX128" s="19"/>
    </row>
    <row r="129" spans="15856:15858">
      <c r="WKV129"/>
      <c r="WKX129" s="19"/>
    </row>
    <row r="130" spans="15856:15858">
      <c r="WKV130"/>
      <c r="WKX130" s="19"/>
    </row>
    <row r="131" spans="15856:15858">
      <c r="WKV131"/>
      <c r="WKX131" s="19"/>
    </row>
    <row r="132" spans="15856:15858">
      <c r="WKV132"/>
      <c r="WKX132" s="19"/>
    </row>
    <row r="133" spans="15856:15858">
      <c r="WKV133"/>
      <c r="WKX133" s="19"/>
    </row>
    <row r="134" spans="15856:15858">
      <c r="WKV134"/>
      <c r="WKX134" s="19"/>
    </row>
    <row r="135" spans="15856:15858">
      <c r="WKV135"/>
      <c r="WKX135" s="19"/>
    </row>
    <row r="136" spans="15856:15858">
      <c r="WKV136"/>
      <c r="WKX136" s="19"/>
    </row>
    <row r="137" spans="15856:15858">
      <c r="WKV137"/>
      <c r="WKX137" s="19"/>
    </row>
    <row r="138" spans="15856:15858">
      <c r="WKV138"/>
      <c r="WKX138" s="19"/>
    </row>
    <row r="139" spans="15856:15858">
      <c r="WKV139"/>
      <c r="WKX139" s="19"/>
    </row>
    <row r="140" spans="15856:15858">
      <c r="WKV140"/>
      <c r="WKX140" s="19"/>
    </row>
    <row r="141" spans="15856:15858">
      <c r="WKV141"/>
      <c r="WKX141" s="19"/>
    </row>
    <row r="142" spans="15856:15858">
      <c r="WKV142"/>
      <c r="WKX142" s="19"/>
    </row>
    <row r="143" spans="15856:15858">
      <c r="WKV143"/>
      <c r="WKX143" s="19"/>
    </row>
    <row r="144" spans="15856:15858">
      <c r="WKV144"/>
      <c r="WKX144" s="19"/>
    </row>
    <row r="145" spans="15856:15858">
      <c r="WKV145"/>
      <c r="WKX145" s="19"/>
    </row>
  </sheetData>
  <phoneticPr fontId="144" type="noConversion"/>
  <conditionalFormatting sqref="A13:A14">
    <cfRule type="duplicateValues" dxfId="29" priority="1123"/>
  </conditionalFormatting>
  <conditionalFormatting sqref="A27 A13:A25">
    <cfRule type="duplicateValues" dxfId="28" priority="1135"/>
  </conditionalFormatting>
  <conditionalFormatting sqref="A28:A31">
    <cfRule type="duplicateValues" dxfId="27" priority="1136"/>
  </conditionalFormatting>
  <conditionalFormatting sqref="C27">
    <cfRule type="duplicateValues" dxfId="26" priority="1134"/>
  </conditionalFormatting>
  <conditionalFormatting sqref="C28:C31">
    <cfRule type="duplicateValues" dxfId="25" priority="1137"/>
  </conditionalFormatting>
  <conditionalFormatting sqref="C125:C1048576 C1:C10 D11:E11">
    <cfRule type="duplicateValues" dxfId="24" priority="5"/>
  </conditionalFormatting>
  <conditionalFormatting sqref="D11">
    <cfRule type="duplicateValues" dxfId="23" priority="2"/>
  </conditionalFormatting>
  <conditionalFormatting sqref="D12:E12">
    <cfRule type="duplicateValues" dxfId="22" priority="4"/>
  </conditionalFormatting>
  <dataValidations count="1">
    <dataValidation type="list" allowBlank="1" showInputMessage="1" showErrorMessage="1" sqref="B8" xr:uid="{00000000-0002-0000-0000-000000000000}">
      <formula1>"A,M,Q"</formula1>
    </dataValidation>
  </dataValidations>
  <hyperlinks>
    <hyperlink ref="B9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LF156"/>
  <sheetViews>
    <sheetView zoomScaleNormal="100" workbookViewId="0">
      <pane xSplit="4" ySplit="12" topLeftCell="ES13" activePane="bottomRight" state="frozen"/>
      <selection pane="topRight" activeCell="F1" sqref="F1"/>
      <selection pane="bottomLeft" activeCell="A13" sqref="A13"/>
      <selection pane="bottomRight" activeCell="FG34" sqref="FG34"/>
    </sheetView>
  </sheetViews>
  <sheetFormatPr defaultRowHeight="15"/>
  <cols>
    <col min="1" max="1" width="23.7109375" style="21" bestFit="1" customWidth="1"/>
    <col min="2" max="2" width="33.85546875" style="21" customWidth="1"/>
    <col min="3" max="3" width="19.85546875" bestFit="1" customWidth="1"/>
    <col min="4" max="4" width="19.5703125" customWidth="1"/>
    <col min="5" max="115" width="12.5703125" customWidth="1"/>
    <col min="116" max="116" width="12.5703125" style="125" customWidth="1"/>
    <col min="117" max="117" width="12.5703125" customWidth="1"/>
    <col min="118" max="118" width="12.5703125" style="125" customWidth="1"/>
    <col min="119" max="127" width="12.5703125" customWidth="1"/>
    <col min="128" max="128" width="12.5703125" style="125" customWidth="1"/>
    <col min="129" max="135" width="12.5703125" customWidth="1"/>
    <col min="136" max="136" width="13" customWidth="1"/>
    <col min="137" max="137" width="11.5703125" customWidth="1"/>
    <col min="138" max="138" width="10" bestFit="1" customWidth="1"/>
    <col min="139" max="139" width="12.42578125" bestFit="1" customWidth="1"/>
    <col min="140" max="140" width="11" bestFit="1" customWidth="1"/>
    <col min="141" max="141" width="11.28515625" customWidth="1"/>
    <col min="142" max="143" width="10" bestFit="1" customWidth="1"/>
    <col min="144" max="144" width="12.140625" customWidth="1"/>
    <col min="145" max="146" width="13.140625" customWidth="1"/>
    <col min="147" max="147" width="10.42578125" style="173" customWidth="1"/>
    <col min="148" max="148" width="13.5703125" customWidth="1"/>
    <col min="149" max="149" width="11.140625" style="173" bestFit="1" customWidth="1"/>
    <col min="150" max="150" width="12.7109375" customWidth="1"/>
    <col min="151" max="151" width="14" style="173" customWidth="1"/>
    <col min="152" max="152" width="11.7109375" customWidth="1"/>
    <col min="153" max="153" width="11.140625" style="173" customWidth="1"/>
    <col min="154" max="154" width="11.28515625" customWidth="1"/>
    <col min="155" max="155" width="11" customWidth="1"/>
    <col min="156" max="156" width="10" style="173" bestFit="1" customWidth="1"/>
    <col min="157" max="157" width="11.140625" customWidth="1"/>
    <col min="158" max="158" width="10" bestFit="1" customWidth="1"/>
    <col min="159" max="159" width="11.42578125" bestFit="1" customWidth="1"/>
    <col min="160" max="160" width="10" bestFit="1" customWidth="1"/>
    <col min="15862" max="15862" width="2.7109375" style="19" bestFit="1" customWidth="1"/>
    <col min="15863" max="15863" width="2.42578125" style="19" bestFit="1" customWidth="1"/>
    <col min="16044" max="16137" width="9.140625" customWidth="1"/>
    <col min="16366" max="16366" width="9.140625" customWidth="1"/>
  </cols>
  <sheetData>
    <row r="1" spans="1:160 15730:15863" s="4" customFormat="1" ht="15.75" thickBot="1">
      <c r="A1" s="1"/>
      <c r="B1" s="1"/>
      <c r="C1" s="2"/>
      <c r="D1" s="3"/>
      <c r="DL1" s="121"/>
      <c r="DN1" s="121"/>
      <c r="DX1" s="121"/>
      <c r="EQ1" s="170"/>
      <c r="ES1" s="170"/>
      <c r="EU1" s="170"/>
      <c r="EW1" s="170"/>
      <c r="EZ1" s="170"/>
      <c r="WLB1" s="5"/>
      <c r="WLC1" s="5"/>
    </row>
    <row r="2" spans="1:160 15730:15863" s="4" customFormat="1">
      <c r="A2" s="32" t="s">
        <v>0</v>
      </c>
      <c r="B2" s="33" t="s">
        <v>1</v>
      </c>
      <c r="C2" s="34" t="s">
        <v>2</v>
      </c>
      <c r="D2" s="3"/>
      <c r="DL2" s="121"/>
      <c r="DN2" s="121"/>
      <c r="DX2" s="121"/>
      <c r="EQ2" s="170"/>
      <c r="ES2" s="170"/>
      <c r="EU2" s="170"/>
      <c r="EW2" s="170"/>
      <c r="EZ2" s="170"/>
      <c r="WLB2" s="5"/>
      <c r="WLC2" s="5"/>
    </row>
    <row r="3" spans="1:160 15730:15863" s="4" customFormat="1">
      <c r="A3" s="6" t="s">
        <v>3</v>
      </c>
      <c r="B3" s="7" t="s">
        <v>4</v>
      </c>
      <c r="C3" s="8" t="s">
        <v>5</v>
      </c>
      <c r="D3" s="3"/>
      <c r="DL3" s="121"/>
      <c r="DN3" s="121"/>
      <c r="DX3" s="121"/>
      <c r="EQ3" s="170"/>
      <c r="ES3" s="170"/>
      <c r="EU3" s="170"/>
      <c r="EW3" s="170"/>
      <c r="EZ3" s="170"/>
      <c r="WLB3" s="5"/>
      <c r="WLC3" s="5"/>
    </row>
    <row r="4" spans="1:160 15730:15863" s="4" customFormat="1">
      <c r="A4" s="9" t="s">
        <v>6</v>
      </c>
      <c r="B4" s="27" t="s">
        <v>60</v>
      </c>
      <c r="C4" s="28" t="s">
        <v>7</v>
      </c>
      <c r="D4" s="3"/>
      <c r="DL4" s="121"/>
      <c r="DN4" s="121"/>
      <c r="DX4" s="121"/>
      <c r="EQ4" s="170"/>
      <c r="ES4" s="170"/>
      <c r="EU4" s="170"/>
      <c r="EW4" s="170"/>
      <c r="EZ4" s="170"/>
      <c r="WLB4" s="5" t="s">
        <v>8</v>
      </c>
      <c r="WLC4" s="5">
        <v>0</v>
      </c>
    </row>
    <row r="5" spans="1:160 15730:15863" s="4" customFormat="1">
      <c r="A5" s="9" t="s">
        <v>9</v>
      </c>
      <c r="B5" s="29" t="s">
        <v>62</v>
      </c>
      <c r="C5" s="28" t="s">
        <v>10</v>
      </c>
      <c r="D5" s="3"/>
      <c r="DL5" s="121"/>
      <c r="DN5" s="121"/>
      <c r="DX5" s="121"/>
      <c r="EQ5" s="170"/>
      <c r="ES5" s="170"/>
      <c r="EU5" s="170"/>
      <c r="EW5" s="170"/>
      <c r="EZ5" s="170"/>
      <c r="WLB5" s="5" t="s">
        <v>11</v>
      </c>
      <c r="WLC5" s="5">
        <v>3</v>
      </c>
    </row>
    <row r="6" spans="1:160 15730:15863" s="4" customFormat="1" ht="15.75" thickBot="1">
      <c r="A6" s="11" t="s">
        <v>12</v>
      </c>
      <c r="B6" s="35" t="s">
        <v>13</v>
      </c>
      <c r="C6" s="30" t="s">
        <v>14</v>
      </c>
      <c r="DL6" s="121"/>
      <c r="DN6" s="121"/>
      <c r="DX6" s="121"/>
      <c r="EQ6" s="170"/>
      <c r="ES6" s="170"/>
      <c r="EU6" s="170"/>
      <c r="EW6" s="170"/>
      <c r="EZ6" s="170"/>
      <c r="WLB6" s="5" t="s">
        <v>15</v>
      </c>
      <c r="WLC6" s="5">
        <v>6</v>
      </c>
    </row>
    <row r="7" spans="1:160 15730:15863" s="4" customFormat="1">
      <c r="A7" s="10" t="s">
        <v>61</v>
      </c>
      <c r="B7" s="37">
        <v>3</v>
      </c>
      <c r="C7" s="38" t="str">
        <f>"Scale = "&amp;IF(B7=0,"Unit",(IF(B7=3,"Thousand",(IF(B7=6,"Million",(IF(B7=9,"Billion")))))))</f>
        <v>Scale = Thousand</v>
      </c>
      <c r="D7" s="3"/>
      <c r="DL7" s="121"/>
      <c r="DN7" s="121"/>
      <c r="DX7" s="121"/>
      <c r="EQ7" s="170"/>
      <c r="ES7" s="170"/>
      <c r="EU7" s="170"/>
      <c r="EW7" s="170"/>
      <c r="EZ7" s="170"/>
      <c r="WLB7" s="5"/>
      <c r="WLC7" s="5"/>
    </row>
    <row r="8" spans="1:160 15730:15863" s="4" customFormat="1">
      <c r="A8" s="9" t="s">
        <v>16</v>
      </c>
      <c r="B8" s="29" t="s">
        <v>8</v>
      </c>
      <c r="C8" s="36" t="str">
        <f>"Frequency = "&amp;IF(B8="A","Annual",IF(B8="Q", "Quarterly", "Monthly"))</f>
        <v>Frequency = Monthly</v>
      </c>
      <c r="DL8" s="121"/>
      <c r="DN8" s="121"/>
      <c r="DX8" s="121"/>
      <c r="EQ8" s="170"/>
      <c r="ES8" s="170"/>
      <c r="EU8" s="170"/>
      <c r="EW8" s="170"/>
      <c r="EZ8" s="170"/>
      <c r="WLB8" s="5"/>
      <c r="WLC8" s="5"/>
    </row>
    <row r="9" spans="1:160 15730:15863" s="4" customFormat="1" ht="15.75" thickBot="1">
      <c r="A9" s="11" t="s">
        <v>17</v>
      </c>
      <c r="B9" s="12" t="s">
        <v>102</v>
      </c>
      <c r="C9" s="30" t="s">
        <v>18</v>
      </c>
      <c r="DL9" s="121"/>
      <c r="DN9" s="121"/>
      <c r="DX9" s="121"/>
      <c r="EQ9" s="170"/>
      <c r="ES9" s="170"/>
      <c r="EU9" s="170"/>
      <c r="EW9" s="170"/>
      <c r="EZ9" s="170"/>
      <c r="WLB9" s="5"/>
      <c r="WLC9" s="5"/>
    </row>
    <row r="10" spans="1:160 15730:15863" s="4" customFormat="1" ht="15.75" thickBot="1">
      <c r="A10" s="13"/>
      <c r="B10" s="39"/>
      <c r="DL10" s="121"/>
      <c r="DN10" s="121"/>
      <c r="DX10" s="121"/>
      <c r="EQ10" s="170"/>
      <c r="ES10" s="170"/>
      <c r="EU10" s="170"/>
      <c r="EW10" s="170"/>
      <c r="EZ10" s="170"/>
      <c r="WLB10" s="5"/>
      <c r="WLC10" s="5"/>
    </row>
    <row r="11" spans="1:160 15730:15863" s="16" customFormat="1" ht="15.75" thickBot="1">
      <c r="A11" s="14" t="s">
        <v>19</v>
      </c>
      <c r="B11" s="15" t="s">
        <v>20</v>
      </c>
      <c r="C11" s="25" t="s">
        <v>59</v>
      </c>
      <c r="D11" s="15" t="s">
        <v>22</v>
      </c>
      <c r="E11" s="15" t="s">
        <v>113</v>
      </c>
      <c r="F11" s="15" t="s">
        <v>114</v>
      </c>
      <c r="G11" s="15" t="s">
        <v>115</v>
      </c>
      <c r="H11" s="15" t="s">
        <v>116</v>
      </c>
      <c r="I11" s="15" t="s">
        <v>117</v>
      </c>
      <c r="J11" s="15" t="s">
        <v>118</v>
      </c>
      <c r="K11" s="15" t="s">
        <v>119</v>
      </c>
      <c r="L11" s="15" t="s">
        <v>120</v>
      </c>
      <c r="M11" s="15" t="s">
        <v>121</v>
      </c>
      <c r="N11" s="15" t="s">
        <v>122</v>
      </c>
      <c r="O11" s="15" t="s">
        <v>123</v>
      </c>
      <c r="P11" s="15" t="s">
        <v>124</v>
      </c>
      <c r="Q11" s="15" t="s">
        <v>125</v>
      </c>
      <c r="R11" s="15" t="s">
        <v>126</v>
      </c>
      <c r="S11" s="15" t="s">
        <v>127</v>
      </c>
      <c r="T11" s="15" t="s">
        <v>128</v>
      </c>
      <c r="U11" s="15" t="s">
        <v>129</v>
      </c>
      <c r="V11" s="15" t="s">
        <v>130</v>
      </c>
      <c r="W11" s="15" t="s">
        <v>131</v>
      </c>
      <c r="X11" s="15" t="s">
        <v>132</v>
      </c>
      <c r="Y11" s="15" t="s">
        <v>133</v>
      </c>
      <c r="Z11" s="15" t="s">
        <v>134</v>
      </c>
      <c r="AA11" s="15" t="s">
        <v>135</v>
      </c>
      <c r="AB11" s="15" t="s">
        <v>136</v>
      </c>
      <c r="AC11" s="15" t="s">
        <v>137</v>
      </c>
      <c r="AD11" s="15" t="s">
        <v>138</v>
      </c>
      <c r="AE11" s="15" t="s">
        <v>139</v>
      </c>
      <c r="AF11" s="15" t="s">
        <v>140</v>
      </c>
      <c r="AG11" s="15" t="s">
        <v>141</v>
      </c>
      <c r="AH11" s="15" t="s">
        <v>142</v>
      </c>
      <c r="AI11" s="15" t="s">
        <v>143</v>
      </c>
      <c r="AJ11" s="15" t="s">
        <v>144</v>
      </c>
      <c r="AK11" s="15" t="s">
        <v>145</v>
      </c>
      <c r="AL11" s="15" t="s">
        <v>146</v>
      </c>
      <c r="AM11" s="15" t="s">
        <v>147</v>
      </c>
      <c r="AN11" s="15" t="s">
        <v>148</v>
      </c>
      <c r="AO11" s="15" t="s">
        <v>149</v>
      </c>
      <c r="AP11" s="15" t="s">
        <v>150</v>
      </c>
      <c r="AQ11" s="15" t="s">
        <v>151</v>
      </c>
      <c r="AR11" s="15" t="s">
        <v>152</v>
      </c>
      <c r="AS11" s="15" t="s">
        <v>153</v>
      </c>
      <c r="AT11" s="15" t="s">
        <v>154</v>
      </c>
      <c r="AU11" s="15" t="s">
        <v>155</v>
      </c>
      <c r="AV11" s="15" t="s">
        <v>156</v>
      </c>
      <c r="AW11" s="15" t="s">
        <v>157</v>
      </c>
      <c r="AX11" s="15" t="s">
        <v>158</v>
      </c>
      <c r="AY11" s="15" t="s">
        <v>159</v>
      </c>
      <c r="AZ11" s="15" t="s">
        <v>160</v>
      </c>
      <c r="BA11" s="15" t="s">
        <v>161</v>
      </c>
      <c r="BB11" s="15" t="s">
        <v>162</v>
      </c>
      <c r="BC11" s="15" t="s">
        <v>163</v>
      </c>
      <c r="BD11" s="15" t="s">
        <v>164</v>
      </c>
      <c r="BE11" s="15" t="s">
        <v>165</v>
      </c>
      <c r="BF11" s="15" t="s">
        <v>166</v>
      </c>
      <c r="BG11" s="15" t="s">
        <v>167</v>
      </c>
      <c r="BH11" s="15" t="s">
        <v>168</v>
      </c>
      <c r="BI11" s="15" t="s">
        <v>169</v>
      </c>
      <c r="BJ11" s="15" t="s">
        <v>170</v>
      </c>
      <c r="BK11" s="15" t="s">
        <v>171</v>
      </c>
      <c r="BL11" s="15" t="s">
        <v>172</v>
      </c>
      <c r="BM11" s="15" t="s">
        <v>23</v>
      </c>
      <c r="BN11" s="15" t="s">
        <v>24</v>
      </c>
      <c r="BO11" s="15" t="s">
        <v>25</v>
      </c>
      <c r="BP11" s="15" t="s">
        <v>26</v>
      </c>
      <c r="BQ11" s="15" t="s">
        <v>27</v>
      </c>
      <c r="BR11" s="15" t="s">
        <v>28</v>
      </c>
      <c r="BS11" s="15" t="s">
        <v>29</v>
      </c>
      <c r="BT11" s="15" t="s">
        <v>30</v>
      </c>
      <c r="BU11" s="15" t="s">
        <v>31</v>
      </c>
      <c r="BV11" s="15" t="s">
        <v>32</v>
      </c>
      <c r="BW11" s="15" t="s">
        <v>33</v>
      </c>
      <c r="BX11" s="15" t="s">
        <v>34</v>
      </c>
      <c r="BY11" s="15" t="s">
        <v>35</v>
      </c>
      <c r="BZ11" s="15" t="s">
        <v>36</v>
      </c>
      <c r="CA11" s="15" t="s">
        <v>37</v>
      </c>
      <c r="CB11" s="15" t="s">
        <v>38</v>
      </c>
      <c r="CC11" s="15" t="s">
        <v>39</v>
      </c>
      <c r="CD11" s="15" t="s">
        <v>40</v>
      </c>
      <c r="CE11" s="15" t="s">
        <v>41</v>
      </c>
      <c r="CF11" s="15" t="s">
        <v>42</v>
      </c>
      <c r="CG11" s="15" t="s">
        <v>43</v>
      </c>
      <c r="CH11" s="15" t="s">
        <v>44</v>
      </c>
      <c r="CI11" s="15" t="s">
        <v>45</v>
      </c>
      <c r="CJ11" s="15" t="s">
        <v>46</v>
      </c>
      <c r="CK11" s="15" t="s">
        <v>47</v>
      </c>
      <c r="CL11" s="15" t="s">
        <v>48</v>
      </c>
      <c r="CM11" s="15" t="s">
        <v>49</v>
      </c>
      <c r="CN11" s="15" t="s">
        <v>50</v>
      </c>
      <c r="CO11" s="15" t="s">
        <v>51</v>
      </c>
      <c r="CP11" s="15" t="s">
        <v>52</v>
      </c>
      <c r="CQ11" s="15" t="s">
        <v>53</v>
      </c>
      <c r="CR11" s="15" t="s">
        <v>54</v>
      </c>
      <c r="CS11" s="15" t="s">
        <v>55</v>
      </c>
      <c r="CT11" s="15" t="s">
        <v>56</v>
      </c>
      <c r="CU11" s="15" t="s">
        <v>57</v>
      </c>
      <c r="CV11" s="15" t="s">
        <v>58</v>
      </c>
      <c r="CW11" s="15" t="s">
        <v>173</v>
      </c>
      <c r="CX11" s="15" t="s">
        <v>174</v>
      </c>
      <c r="CY11" s="15" t="s">
        <v>175</v>
      </c>
      <c r="CZ11" s="15" t="s">
        <v>176</v>
      </c>
      <c r="DA11" s="15" t="s">
        <v>177</v>
      </c>
      <c r="DB11" s="15" t="s">
        <v>178</v>
      </c>
      <c r="DC11" s="15" t="s">
        <v>225</v>
      </c>
      <c r="DD11" s="15" t="s">
        <v>226</v>
      </c>
      <c r="DE11" s="15" t="s">
        <v>227</v>
      </c>
      <c r="DF11" s="15" t="s">
        <v>228</v>
      </c>
      <c r="DG11" s="15" t="s">
        <v>229</v>
      </c>
      <c r="DH11" s="15" t="s">
        <v>230</v>
      </c>
      <c r="DI11" s="15" t="s">
        <v>232</v>
      </c>
      <c r="DJ11" s="15" t="s">
        <v>233</v>
      </c>
      <c r="DK11" s="15" t="s">
        <v>234</v>
      </c>
      <c r="DL11" s="122" t="s">
        <v>235</v>
      </c>
      <c r="DM11" s="122" t="s">
        <v>236</v>
      </c>
      <c r="DN11" s="122" t="s">
        <v>237</v>
      </c>
      <c r="DO11" s="122" t="s">
        <v>238</v>
      </c>
      <c r="DP11" s="122" t="s">
        <v>239</v>
      </c>
      <c r="DQ11" s="15" t="s">
        <v>240</v>
      </c>
      <c r="DR11" s="15" t="s">
        <v>241</v>
      </c>
      <c r="DS11" s="15" t="s">
        <v>242</v>
      </c>
      <c r="DT11" s="15" t="s">
        <v>243</v>
      </c>
      <c r="DU11" s="15" t="s">
        <v>247</v>
      </c>
      <c r="DV11" s="15" t="s">
        <v>248</v>
      </c>
      <c r="DW11" s="15" t="s">
        <v>249</v>
      </c>
      <c r="DX11" s="122" t="s">
        <v>250</v>
      </c>
      <c r="DY11" s="15" t="s">
        <v>251</v>
      </c>
      <c r="DZ11" s="15" t="s">
        <v>252</v>
      </c>
      <c r="EA11" s="15" t="s">
        <v>253</v>
      </c>
      <c r="EB11" s="15" t="s">
        <v>254</v>
      </c>
      <c r="EC11" s="15" t="s">
        <v>255</v>
      </c>
      <c r="ED11" s="15" t="s">
        <v>256</v>
      </c>
      <c r="EE11" s="15" t="s">
        <v>257</v>
      </c>
      <c r="EF11" s="15" t="s">
        <v>258</v>
      </c>
      <c r="EG11" s="15" t="s">
        <v>260</v>
      </c>
      <c r="EH11" s="15" t="s">
        <v>261</v>
      </c>
      <c r="EI11" s="15" t="s">
        <v>262</v>
      </c>
      <c r="EJ11" s="15" t="s">
        <v>263</v>
      </c>
      <c r="EK11" s="15" t="s">
        <v>264</v>
      </c>
      <c r="EL11" s="15" t="s">
        <v>265</v>
      </c>
      <c r="EM11" s="15" t="s">
        <v>266</v>
      </c>
      <c r="EN11" s="15" t="s">
        <v>267</v>
      </c>
      <c r="EO11" s="15" t="s">
        <v>268</v>
      </c>
      <c r="EP11" s="15" t="s">
        <v>269</v>
      </c>
      <c r="EQ11" s="171" t="s">
        <v>270</v>
      </c>
      <c r="ER11" s="15" t="s">
        <v>271</v>
      </c>
      <c r="ES11" s="171" t="s">
        <v>272</v>
      </c>
      <c r="ET11" s="171" t="s">
        <v>273</v>
      </c>
      <c r="EU11" s="171" t="s">
        <v>274</v>
      </c>
      <c r="EV11" s="171" t="s">
        <v>275</v>
      </c>
      <c r="EW11" s="171" t="s">
        <v>276</v>
      </c>
      <c r="EX11" s="171" t="s">
        <v>277</v>
      </c>
      <c r="EY11" s="171" t="s">
        <v>278</v>
      </c>
      <c r="EZ11" s="171" t="s">
        <v>279</v>
      </c>
      <c r="FA11" s="171" t="s">
        <v>281</v>
      </c>
      <c r="FB11" s="171" t="s">
        <v>282</v>
      </c>
      <c r="FC11" s="171" t="s">
        <v>283</v>
      </c>
      <c r="FD11" s="171" t="s">
        <v>284</v>
      </c>
      <c r="WFZ11" s="17"/>
      <c r="WGA11" s="17"/>
    </row>
    <row r="12" spans="1:160 15730:15863" s="16" customFormat="1">
      <c r="A12" s="20"/>
      <c r="B12" s="20" t="s">
        <v>63</v>
      </c>
      <c r="C12" s="20"/>
      <c r="D12" s="26"/>
      <c r="DL12" s="123"/>
      <c r="DN12" s="123"/>
      <c r="DX12" s="123"/>
      <c r="EQ12" s="172"/>
      <c r="ES12" s="172"/>
      <c r="EU12" s="172"/>
      <c r="EW12" s="172"/>
      <c r="EZ12" s="172"/>
      <c r="WLB12" s="17"/>
      <c r="WLC12" s="17"/>
    </row>
    <row r="13" spans="1:160 15730:15863" s="22" customFormat="1" ht="12.75">
      <c r="B13" s="40" t="s">
        <v>65</v>
      </c>
      <c r="C13" s="42" t="s">
        <v>206</v>
      </c>
      <c r="D13" s="41" t="s">
        <v>186</v>
      </c>
      <c r="E13" s="76">
        <v>1489</v>
      </c>
      <c r="F13" s="76">
        <v>22037</v>
      </c>
      <c r="G13" s="76">
        <v>14581</v>
      </c>
      <c r="H13" s="76">
        <v>21416</v>
      </c>
      <c r="I13" s="76">
        <v>23662</v>
      </c>
      <c r="J13" s="76">
        <v>16524</v>
      </c>
      <c r="K13" s="76">
        <v>323</v>
      </c>
      <c r="L13" s="76">
        <v>17853</v>
      </c>
      <c r="M13" s="76">
        <v>33618</v>
      </c>
      <c r="N13" s="76">
        <v>20033</v>
      </c>
      <c r="O13" s="76">
        <v>22526</v>
      </c>
      <c r="P13" s="76">
        <v>17700</v>
      </c>
      <c r="Q13" s="76">
        <v>1052</v>
      </c>
      <c r="R13" s="76">
        <v>25</v>
      </c>
      <c r="S13" s="76">
        <v>19409</v>
      </c>
      <c r="T13" s="76">
        <v>19436</v>
      </c>
      <c r="U13" s="76">
        <v>19022</v>
      </c>
      <c r="V13" s="76">
        <v>5377</v>
      </c>
      <c r="W13" s="76">
        <v>1977</v>
      </c>
      <c r="X13" s="76">
        <v>12779</v>
      </c>
      <c r="Y13" s="76">
        <v>34122</v>
      </c>
      <c r="Z13" s="76">
        <v>18665</v>
      </c>
      <c r="AA13" s="76">
        <v>47405</v>
      </c>
      <c r="AB13" s="76">
        <v>17836</v>
      </c>
      <c r="AC13" s="76">
        <v>0</v>
      </c>
      <c r="AD13" s="76">
        <v>123</v>
      </c>
      <c r="AE13" s="76">
        <v>18123</v>
      </c>
      <c r="AF13" s="76">
        <v>13533</v>
      </c>
      <c r="AG13" s="76">
        <v>6165</v>
      </c>
      <c r="AH13" s="76">
        <v>712</v>
      </c>
      <c r="AI13" s="76">
        <v>22</v>
      </c>
      <c r="AJ13" s="76">
        <v>13571</v>
      </c>
      <c r="AK13" s="76">
        <v>26886</v>
      </c>
      <c r="AL13" s="76">
        <v>36760</v>
      </c>
      <c r="AM13" s="76">
        <v>26562</v>
      </c>
      <c r="AN13" s="76">
        <v>17827</v>
      </c>
      <c r="AO13" s="77">
        <v>0</v>
      </c>
      <c r="AP13" s="77">
        <v>0</v>
      </c>
      <c r="AQ13" s="77">
        <v>26270</v>
      </c>
      <c r="AR13" s="76">
        <v>17582</v>
      </c>
      <c r="AS13" s="76">
        <v>18095</v>
      </c>
      <c r="AT13" s="76">
        <v>7740</v>
      </c>
      <c r="AU13" s="76">
        <v>811</v>
      </c>
      <c r="AV13" s="76">
        <v>14070</v>
      </c>
      <c r="AW13" s="76">
        <v>21041</v>
      </c>
      <c r="AX13" s="76">
        <v>35343</v>
      </c>
      <c r="AY13" s="76">
        <v>14188</v>
      </c>
      <c r="AZ13" s="76">
        <v>34425</v>
      </c>
      <c r="BA13" s="76">
        <v>3097</v>
      </c>
      <c r="BB13" s="76">
        <v>250.7</v>
      </c>
      <c r="BC13" s="76">
        <v>28079</v>
      </c>
      <c r="BD13" s="76">
        <v>23642</v>
      </c>
      <c r="BE13" s="76">
        <v>13469</v>
      </c>
      <c r="BF13" s="76">
        <v>8460</v>
      </c>
      <c r="BG13" s="76">
        <v>792</v>
      </c>
      <c r="BH13" s="76">
        <v>1925</v>
      </c>
      <c r="BI13" s="76">
        <v>31972</v>
      </c>
      <c r="BJ13" s="76">
        <v>43273</v>
      </c>
      <c r="BK13" s="76">
        <v>20306</v>
      </c>
      <c r="BL13" s="76">
        <v>37425</v>
      </c>
      <c r="BM13" s="76">
        <v>1513</v>
      </c>
      <c r="BN13" s="76">
        <v>171</v>
      </c>
      <c r="BO13" s="76">
        <v>12756.43</v>
      </c>
      <c r="BP13" s="76">
        <v>20670.489999999998</v>
      </c>
      <c r="BQ13" s="76">
        <v>11895.01</v>
      </c>
      <c r="BR13" s="76">
        <v>2272.6</v>
      </c>
      <c r="BS13" s="76">
        <v>0.75</v>
      </c>
      <c r="BT13" s="76">
        <v>292.19</v>
      </c>
      <c r="BU13" s="76">
        <v>15320.35</v>
      </c>
      <c r="BV13" s="76">
        <v>36449.450000000004</v>
      </c>
      <c r="BW13" s="76">
        <v>20260.650000000001</v>
      </c>
      <c r="BX13" s="76">
        <v>36848.61</v>
      </c>
      <c r="BY13" s="76">
        <v>972</v>
      </c>
      <c r="BZ13" s="76">
        <v>900</v>
      </c>
      <c r="CA13" s="76">
        <v>13928.949999999999</v>
      </c>
      <c r="CB13" s="76">
        <v>19197.8</v>
      </c>
      <c r="CC13" s="76">
        <v>1143.8</v>
      </c>
      <c r="CD13" s="76">
        <v>1585.07</v>
      </c>
      <c r="CE13" s="76">
        <v>6696.65</v>
      </c>
      <c r="CF13" s="76">
        <v>1888</v>
      </c>
      <c r="CG13" s="76">
        <v>19528.41</v>
      </c>
      <c r="CH13" s="76">
        <v>12547.47</v>
      </c>
      <c r="CI13" s="76">
        <v>18180.510000000002</v>
      </c>
      <c r="CJ13" s="76">
        <v>11417.64</v>
      </c>
      <c r="CK13" s="76">
        <v>423</v>
      </c>
      <c r="CL13" s="76">
        <v>6157.09</v>
      </c>
      <c r="CM13" s="76">
        <v>1234</v>
      </c>
      <c r="CN13" s="76">
        <v>6287</v>
      </c>
      <c r="CO13" s="76">
        <v>15178</v>
      </c>
      <c r="CP13" s="76">
        <v>1898.11</v>
      </c>
      <c r="CQ13" s="76">
        <v>450</v>
      </c>
      <c r="CR13" s="76">
        <v>188</v>
      </c>
      <c r="CS13" s="76">
        <v>15882.86</v>
      </c>
      <c r="CT13" s="76">
        <v>7676</v>
      </c>
      <c r="CU13" s="76">
        <v>13201</v>
      </c>
      <c r="CV13" s="76">
        <v>9220.369999999999</v>
      </c>
      <c r="CW13" s="76">
        <v>10034</v>
      </c>
      <c r="CX13" s="76">
        <v>920.56999999999994</v>
      </c>
      <c r="CY13" s="76">
        <v>7355</v>
      </c>
      <c r="CZ13" s="76">
        <v>6688.11</v>
      </c>
      <c r="DA13" s="76">
        <v>6587</v>
      </c>
      <c r="DB13" s="76">
        <v>6252</v>
      </c>
      <c r="DC13" s="76">
        <v>734</v>
      </c>
      <c r="DD13" s="76">
        <v>0</v>
      </c>
      <c r="DE13" s="76">
        <v>8229</v>
      </c>
      <c r="DF13" s="76">
        <v>13527</v>
      </c>
      <c r="DG13" s="76">
        <v>14746</v>
      </c>
      <c r="DH13" s="76">
        <v>2998</v>
      </c>
      <c r="DI13" s="76">
        <v>4389</v>
      </c>
      <c r="DJ13" s="76">
        <v>0</v>
      </c>
      <c r="DK13" s="76">
        <v>8436.25</v>
      </c>
      <c r="DL13" s="76">
        <v>4627</v>
      </c>
      <c r="DM13" s="76">
        <v>41</v>
      </c>
      <c r="DN13" s="76">
        <v>11422</v>
      </c>
      <c r="DO13" s="76">
        <v>46</v>
      </c>
      <c r="DP13" s="76">
        <v>22</v>
      </c>
      <c r="DQ13" s="76">
        <v>7456</v>
      </c>
      <c r="DR13" s="76">
        <v>13648</v>
      </c>
      <c r="DS13" s="119">
        <v>7427</v>
      </c>
      <c r="DT13" s="129">
        <v>7217</v>
      </c>
      <c r="DU13" s="129">
        <v>639</v>
      </c>
      <c r="DV13" s="76">
        <v>5132.25</v>
      </c>
      <c r="DW13" s="76">
        <v>6112</v>
      </c>
      <c r="DX13" s="76">
        <v>1439</v>
      </c>
      <c r="DY13" s="76">
        <v>12214</v>
      </c>
      <c r="DZ13" s="76">
        <v>752</v>
      </c>
      <c r="EA13" s="129">
        <v>0.16</v>
      </c>
      <c r="EB13" s="119">
        <v>842</v>
      </c>
      <c r="EC13" s="119">
        <v>2612</v>
      </c>
      <c r="ED13" s="149">
        <v>1358</v>
      </c>
      <c r="EE13" s="129">
        <v>1667</v>
      </c>
      <c r="EF13" s="129">
        <v>619</v>
      </c>
      <c r="EG13" s="76">
        <v>2054</v>
      </c>
      <c r="EH13" s="76">
        <v>350</v>
      </c>
      <c r="EI13" s="76">
        <v>984</v>
      </c>
      <c r="EJ13" s="76">
        <v>4645</v>
      </c>
      <c r="EK13" s="76">
        <v>2504</v>
      </c>
      <c r="EL13" s="76">
        <v>1</v>
      </c>
      <c r="EM13" s="76">
        <v>0</v>
      </c>
      <c r="EN13" s="22">
        <v>43</v>
      </c>
      <c r="EO13" s="76">
        <v>2635</v>
      </c>
      <c r="EP13" s="76">
        <v>5173.2</v>
      </c>
      <c r="EQ13" s="76">
        <v>2315</v>
      </c>
      <c r="ER13" s="76">
        <v>6401</v>
      </c>
      <c r="ES13" s="76">
        <v>275</v>
      </c>
      <c r="ET13" s="76">
        <v>916</v>
      </c>
      <c r="EU13" s="76">
        <v>861</v>
      </c>
      <c r="EV13" s="76">
        <v>6790</v>
      </c>
      <c r="EW13" s="76">
        <v>1223</v>
      </c>
      <c r="EX13" s="76">
        <v>388</v>
      </c>
      <c r="EY13" s="76">
        <v>0</v>
      </c>
      <c r="EZ13" s="76">
        <v>6299</v>
      </c>
      <c r="FA13" s="76">
        <v>7786</v>
      </c>
      <c r="FB13" s="76">
        <v>7816</v>
      </c>
      <c r="FC13" s="76">
        <v>915</v>
      </c>
      <c r="FD13" s="76">
        <v>1958</v>
      </c>
    </row>
    <row r="14" spans="1:160 15730:15863" s="22" customFormat="1" ht="12.75">
      <c r="B14" s="40" t="s">
        <v>66</v>
      </c>
      <c r="C14" s="42" t="s">
        <v>207</v>
      </c>
      <c r="D14" s="41" t="s">
        <v>186</v>
      </c>
      <c r="E14" s="76">
        <v>18412.519999999997</v>
      </c>
      <c r="F14" s="76">
        <v>11076.05</v>
      </c>
      <c r="G14" s="76">
        <v>9416.2980000000007</v>
      </c>
      <c r="H14" s="76">
        <v>15930.859999999999</v>
      </c>
      <c r="I14" s="76">
        <v>67187.872000000003</v>
      </c>
      <c r="J14" s="76">
        <v>45921.479999999996</v>
      </c>
      <c r="K14" s="76">
        <v>17040</v>
      </c>
      <c r="L14" s="76">
        <v>5987.48</v>
      </c>
      <c r="M14" s="76">
        <v>6199.71</v>
      </c>
      <c r="N14" s="76">
        <v>24018.204999999998</v>
      </c>
      <c r="O14" s="76">
        <v>56560.374000000003</v>
      </c>
      <c r="P14" s="76">
        <v>27631.05</v>
      </c>
      <c r="Q14" s="76">
        <v>25620.26</v>
      </c>
      <c r="R14" s="76">
        <v>12160.65</v>
      </c>
      <c r="S14" s="76">
        <v>11846.96</v>
      </c>
      <c r="T14" s="76">
        <v>21362.85</v>
      </c>
      <c r="U14" s="76">
        <v>32467.7</v>
      </c>
      <c r="V14" s="76">
        <v>40215.9</v>
      </c>
      <c r="W14" s="76">
        <v>30161.599999999999</v>
      </c>
      <c r="X14" s="76">
        <v>22398.26</v>
      </c>
      <c r="Y14" s="76">
        <v>23158.675999999999</v>
      </c>
      <c r="Z14" s="76">
        <v>46120.258000000002</v>
      </c>
      <c r="AA14" s="76">
        <v>35569</v>
      </c>
      <c r="AB14" s="76">
        <v>33059</v>
      </c>
      <c r="AC14" s="76">
        <v>26031.852999999999</v>
      </c>
      <c r="AD14" s="76">
        <v>12324.2</v>
      </c>
      <c r="AE14" s="76">
        <v>16019.990000000002</v>
      </c>
      <c r="AF14" s="76">
        <v>17147.730000000003</v>
      </c>
      <c r="AG14" s="76">
        <v>26296.400000000001</v>
      </c>
      <c r="AH14" s="76">
        <v>44463.02</v>
      </c>
      <c r="AI14" s="76">
        <v>57395.982000000004</v>
      </c>
      <c r="AJ14" s="76">
        <v>35743.659999999996</v>
      </c>
      <c r="AK14" s="76">
        <v>32533.766</v>
      </c>
      <c r="AL14" s="76">
        <v>51086.3</v>
      </c>
      <c r="AM14" s="76">
        <v>29200</v>
      </c>
      <c r="AN14" s="76">
        <v>46745.754000000001</v>
      </c>
      <c r="AO14" s="77">
        <v>14491.91</v>
      </c>
      <c r="AP14" s="77">
        <v>13354.35</v>
      </c>
      <c r="AQ14" s="77">
        <v>23313.48</v>
      </c>
      <c r="AR14" s="76">
        <v>42753.570000000007</v>
      </c>
      <c r="AS14" s="76">
        <v>42586.64</v>
      </c>
      <c r="AT14" s="76">
        <v>49500.47</v>
      </c>
      <c r="AU14" s="76">
        <v>44628.701999999997</v>
      </c>
      <c r="AV14" s="76">
        <v>51304.243000000002</v>
      </c>
      <c r="AW14" s="76">
        <v>52458.732000000004</v>
      </c>
      <c r="AX14" s="76">
        <v>77836.77</v>
      </c>
      <c r="AY14" s="76">
        <v>39193.840000000004</v>
      </c>
      <c r="AZ14" s="76">
        <v>49785.869999999995</v>
      </c>
      <c r="BA14" s="76">
        <v>33687.78</v>
      </c>
      <c r="BB14" s="76">
        <v>25060.291399999998</v>
      </c>
      <c r="BC14" s="76">
        <v>29537.61</v>
      </c>
      <c r="BD14" s="76">
        <v>75180.679999999993</v>
      </c>
      <c r="BE14" s="76">
        <v>57530.29</v>
      </c>
      <c r="BF14" s="76">
        <v>55898.05</v>
      </c>
      <c r="BG14" s="76">
        <v>34028.67</v>
      </c>
      <c r="BH14" s="76">
        <v>35608.239999999998</v>
      </c>
      <c r="BI14" s="76">
        <v>42647.86</v>
      </c>
      <c r="BJ14" s="76">
        <v>48268.775000000001</v>
      </c>
      <c r="BK14" s="76">
        <v>59728.62000000001</v>
      </c>
      <c r="BL14" s="76">
        <v>40157.549999999996</v>
      </c>
      <c r="BM14" s="76">
        <v>34491.65</v>
      </c>
      <c r="BN14" s="76">
        <v>28239.77</v>
      </c>
      <c r="BO14" s="76">
        <v>30800.45</v>
      </c>
      <c r="BP14" s="76">
        <v>57595.25</v>
      </c>
      <c r="BQ14" s="76">
        <v>47873.78</v>
      </c>
      <c r="BR14" s="76">
        <v>53165.91</v>
      </c>
      <c r="BS14" s="76">
        <v>53908.089</v>
      </c>
      <c r="BT14" s="76">
        <v>40615.933000000005</v>
      </c>
      <c r="BU14" s="76">
        <v>33870.380000000005</v>
      </c>
      <c r="BV14" s="76">
        <v>60252.998999999996</v>
      </c>
      <c r="BW14" s="76">
        <v>33240.83</v>
      </c>
      <c r="BX14" s="76">
        <v>25137.21</v>
      </c>
      <c r="BY14" s="76">
        <v>25271.69</v>
      </c>
      <c r="BZ14" s="76">
        <v>13774.769</v>
      </c>
      <c r="CA14" s="76">
        <v>24881.756999999998</v>
      </c>
      <c r="CB14" s="76">
        <v>56882.851000000002</v>
      </c>
      <c r="CC14" s="76">
        <v>51440.785000000003</v>
      </c>
      <c r="CD14" s="76">
        <v>31032.799999999999</v>
      </c>
      <c r="CE14" s="76">
        <v>68455.953999999998</v>
      </c>
      <c r="CF14" s="76">
        <v>39203.580999999998</v>
      </c>
      <c r="CG14" s="76">
        <v>52400.2</v>
      </c>
      <c r="CH14" s="76">
        <v>73481.53</v>
      </c>
      <c r="CI14" s="76">
        <v>56272.53</v>
      </c>
      <c r="CJ14" s="76">
        <v>46288.27</v>
      </c>
      <c r="CK14" s="76">
        <v>7502.9040000000005</v>
      </c>
      <c r="CL14" s="76">
        <v>25917.618000000002</v>
      </c>
      <c r="CM14" s="76">
        <v>16207.760000000002</v>
      </c>
      <c r="CN14" s="76">
        <v>89873.373999999996</v>
      </c>
      <c r="CO14" s="76">
        <v>92477.37</v>
      </c>
      <c r="CP14" s="76">
        <v>57901.240000000005</v>
      </c>
      <c r="CQ14" s="76">
        <v>22712.764999999999</v>
      </c>
      <c r="CR14" s="76">
        <v>15473.303</v>
      </c>
      <c r="CS14" s="76">
        <v>18882.650000000001</v>
      </c>
      <c r="CT14" s="76">
        <v>62486.945999999996</v>
      </c>
      <c r="CU14" s="76">
        <v>40918.870000000003</v>
      </c>
      <c r="CV14" s="76">
        <v>19957.471000000001</v>
      </c>
      <c r="CW14" s="76">
        <v>39863.46</v>
      </c>
      <c r="CX14" s="76">
        <v>14468.014999999999</v>
      </c>
      <c r="CY14" s="76">
        <v>48692.959999999999</v>
      </c>
      <c r="CZ14" s="76">
        <v>62742.52</v>
      </c>
      <c r="DA14" s="76">
        <v>49562.559999999998</v>
      </c>
      <c r="DB14" s="76">
        <v>34041.421999999999</v>
      </c>
      <c r="DC14" s="76">
        <v>48118.048999999999</v>
      </c>
      <c r="DD14" s="76">
        <v>27562.907999999999</v>
      </c>
      <c r="DE14" s="76">
        <v>32627.983000000004</v>
      </c>
      <c r="DF14" s="76">
        <v>65321.078000000001</v>
      </c>
      <c r="DG14" s="76">
        <v>58210.898999999998</v>
      </c>
      <c r="DH14" s="76">
        <v>45405.292000000001</v>
      </c>
      <c r="DI14" s="76">
        <v>27481.649000000001</v>
      </c>
      <c r="DJ14" s="76">
        <v>26962.821</v>
      </c>
      <c r="DK14" s="76">
        <v>32615.123</v>
      </c>
      <c r="DL14" s="76">
        <v>75360.323999999993</v>
      </c>
      <c r="DM14" s="76">
        <v>80391.679999999993</v>
      </c>
      <c r="DN14" s="76">
        <v>51127.358</v>
      </c>
      <c r="DO14" s="76">
        <v>31898.799999999999</v>
      </c>
      <c r="DP14" s="76">
        <v>17230.446</v>
      </c>
      <c r="DQ14" s="119">
        <v>33711.800000000003</v>
      </c>
      <c r="DR14" s="76">
        <v>97412.08</v>
      </c>
      <c r="DS14" s="76">
        <v>74874.088000000003</v>
      </c>
      <c r="DT14" s="129">
        <v>39716.718000000008</v>
      </c>
      <c r="DU14" s="129">
        <v>19001.519999999997</v>
      </c>
      <c r="DV14" s="76">
        <v>9934.33</v>
      </c>
      <c r="DW14" s="76">
        <v>45851.07</v>
      </c>
      <c r="DX14" s="76">
        <v>79670.92</v>
      </c>
      <c r="DY14" s="76">
        <v>67850.11</v>
      </c>
      <c r="DZ14" s="76">
        <v>59744.69</v>
      </c>
      <c r="EA14" s="129">
        <v>18830.37</v>
      </c>
      <c r="EB14" s="76">
        <v>11913.23</v>
      </c>
      <c r="EC14" s="76">
        <v>22118.541000000001</v>
      </c>
      <c r="ED14" s="149">
        <v>45422.81</v>
      </c>
      <c r="EE14" s="129">
        <v>32472.536</v>
      </c>
      <c r="EF14" s="129">
        <v>22611.35</v>
      </c>
      <c r="EG14" s="76">
        <v>18570.321</v>
      </c>
      <c r="EH14" s="76">
        <v>10841.034999999998</v>
      </c>
      <c r="EI14" s="76">
        <v>19893.103999999999</v>
      </c>
      <c r="EJ14" s="76">
        <v>39307.410000000003</v>
      </c>
      <c r="EK14" s="76">
        <v>67645.009999999995</v>
      </c>
      <c r="EL14" s="76">
        <v>37884.69</v>
      </c>
      <c r="EM14" s="76">
        <v>22699.163</v>
      </c>
      <c r="EN14" s="76">
        <v>16988.953999999998</v>
      </c>
      <c r="EO14" s="76">
        <v>22464.95</v>
      </c>
      <c r="EP14" s="76">
        <v>59738.78</v>
      </c>
      <c r="EQ14" s="76">
        <v>23921.519</v>
      </c>
      <c r="ER14" s="76">
        <v>17653.071</v>
      </c>
      <c r="ES14" s="76">
        <v>12053.740000000002</v>
      </c>
      <c r="ET14" s="76">
        <v>15944.924999999999</v>
      </c>
      <c r="EU14" s="76">
        <v>27356.76</v>
      </c>
      <c r="EV14" s="76">
        <v>34693.558000000005</v>
      </c>
      <c r="EW14" s="76">
        <v>32407.858</v>
      </c>
      <c r="EX14" s="76">
        <v>59632.644</v>
      </c>
      <c r="EY14" s="76">
        <v>31566.765000000003</v>
      </c>
      <c r="EZ14" s="76">
        <v>14971</v>
      </c>
      <c r="FA14" s="76">
        <v>28442.450999999997</v>
      </c>
      <c r="FB14" s="76">
        <v>61729.86</v>
      </c>
      <c r="FC14" s="76">
        <v>24487.200000000004</v>
      </c>
      <c r="FD14" s="76">
        <v>31931.81</v>
      </c>
    </row>
    <row r="15" spans="1:160 15730:15863" s="22" customFormat="1" ht="12.75">
      <c r="B15" s="44" t="s">
        <v>67</v>
      </c>
      <c r="C15" s="46"/>
      <c r="D15" s="41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7"/>
      <c r="AP15" s="77"/>
      <c r="AQ15" s="77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N15" s="76"/>
      <c r="DO15" s="76"/>
      <c r="DP15" s="76"/>
      <c r="DQ15" s="76"/>
      <c r="DR15" s="76"/>
      <c r="DS15" s="76"/>
      <c r="DT15" s="129"/>
      <c r="DU15" s="129"/>
      <c r="DW15" s="76"/>
      <c r="DX15" s="76"/>
      <c r="DZ15" s="76"/>
      <c r="EA15" s="129"/>
      <c r="ED15" s="149"/>
      <c r="EE15" s="129"/>
      <c r="EF15" s="129"/>
      <c r="EG15" s="76"/>
      <c r="EH15" s="76"/>
      <c r="EI15" s="76"/>
      <c r="EJ15" s="76"/>
      <c r="EK15" s="76"/>
      <c r="EL15" s="76"/>
      <c r="EM15" s="76"/>
      <c r="EO15" s="76"/>
      <c r="EP15" s="76"/>
      <c r="EQ15" s="76"/>
      <c r="ER15" s="129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</row>
    <row r="16" spans="1:160 15730:15863" s="22" customFormat="1" ht="12.75">
      <c r="B16" s="45" t="s">
        <v>69</v>
      </c>
      <c r="C16" s="42" t="s">
        <v>104</v>
      </c>
      <c r="D16" s="41" t="s">
        <v>186</v>
      </c>
      <c r="E16" s="80">
        <v>28760</v>
      </c>
      <c r="F16" s="80">
        <v>18488</v>
      </c>
      <c r="G16" s="80">
        <v>13424</v>
      </c>
      <c r="H16" s="80">
        <v>12098</v>
      </c>
      <c r="I16" s="80">
        <v>19751</v>
      </c>
      <c r="J16" s="80">
        <v>15430</v>
      </c>
      <c r="K16" s="80">
        <v>8933</v>
      </c>
      <c r="L16" s="80">
        <v>8695</v>
      </c>
      <c r="M16" s="80">
        <v>30770</v>
      </c>
      <c r="N16" s="80">
        <v>17033</v>
      </c>
      <c r="O16" s="80">
        <v>23884</v>
      </c>
      <c r="P16" s="80">
        <v>12550</v>
      </c>
      <c r="Q16" s="80">
        <v>22509</v>
      </c>
      <c r="R16" s="80">
        <v>18102</v>
      </c>
      <c r="S16" s="80">
        <v>17798</v>
      </c>
      <c r="T16" s="80">
        <v>29576</v>
      </c>
      <c r="U16" s="80">
        <v>6523</v>
      </c>
      <c r="V16" s="80">
        <v>17909</v>
      </c>
      <c r="W16" s="80">
        <v>16774</v>
      </c>
      <c r="X16" s="80">
        <v>5632</v>
      </c>
      <c r="Y16" s="80">
        <v>16740</v>
      </c>
      <c r="Z16" s="80">
        <v>25855</v>
      </c>
      <c r="AA16" s="80">
        <v>21511</v>
      </c>
      <c r="AB16" s="80">
        <v>11830</v>
      </c>
      <c r="AC16" s="80">
        <v>20331</v>
      </c>
      <c r="AD16" s="80">
        <v>6447</v>
      </c>
      <c r="AE16" s="80">
        <v>15834</v>
      </c>
      <c r="AF16" s="80">
        <v>11869</v>
      </c>
      <c r="AG16" s="80">
        <v>29668</v>
      </c>
      <c r="AH16" s="80">
        <v>12658</v>
      </c>
      <c r="AI16" s="80">
        <v>17385</v>
      </c>
      <c r="AJ16" s="80">
        <v>17312</v>
      </c>
      <c r="AK16" s="80">
        <v>22478</v>
      </c>
      <c r="AL16" s="80">
        <v>6206</v>
      </c>
      <c r="AM16" s="80">
        <v>21395</v>
      </c>
      <c r="AN16" s="80">
        <v>22970</v>
      </c>
      <c r="AO16" s="84">
        <v>9888</v>
      </c>
      <c r="AP16" s="84">
        <v>28055</v>
      </c>
      <c r="AQ16" s="84">
        <v>4915.6000000000004</v>
      </c>
      <c r="AR16" s="80">
        <v>11565</v>
      </c>
      <c r="AS16" s="80">
        <v>22865</v>
      </c>
      <c r="AT16" s="80">
        <v>17147</v>
      </c>
      <c r="AU16" s="80">
        <v>9614</v>
      </c>
      <c r="AV16" s="80">
        <v>24729</v>
      </c>
      <c r="AW16" s="80">
        <v>8180</v>
      </c>
      <c r="AX16" s="80">
        <v>4831</v>
      </c>
      <c r="AY16" s="80">
        <v>18118</v>
      </c>
      <c r="AZ16" s="80">
        <v>17497</v>
      </c>
      <c r="BA16" s="80">
        <v>16300</v>
      </c>
      <c r="BB16" s="80">
        <v>16271</v>
      </c>
      <c r="BC16" s="80">
        <v>11614</v>
      </c>
      <c r="BD16" s="80">
        <v>25591</v>
      </c>
      <c r="BE16" s="80">
        <v>9550</v>
      </c>
      <c r="BF16" s="80">
        <v>10117</v>
      </c>
      <c r="BG16" s="80">
        <v>12708</v>
      </c>
      <c r="BH16" s="80">
        <v>17128</v>
      </c>
      <c r="BI16" s="80">
        <v>22045</v>
      </c>
      <c r="BJ16" s="80">
        <v>5691</v>
      </c>
      <c r="BK16" s="80">
        <v>10000</v>
      </c>
      <c r="BL16" s="80">
        <v>17101</v>
      </c>
      <c r="BM16" s="80">
        <v>21365</v>
      </c>
      <c r="BN16" s="80">
        <v>5159</v>
      </c>
      <c r="BO16" s="80">
        <v>15249</v>
      </c>
      <c r="BP16" s="80">
        <v>9408</v>
      </c>
      <c r="BQ16" s="80">
        <v>9908</v>
      </c>
      <c r="BR16" s="80">
        <v>11357</v>
      </c>
      <c r="BS16" s="80">
        <v>11934</v>
      </c>
      <c r="BT16" s="80">
        <v>15984</v>
      </c>
      <c r="BU16" s="80">
        <v>14950</v>
      </c>
      <c r="BV16" s="80">
        <v>12198</v>
      </c>
      <c r="BW16" s="80">
        <v>9588</v>
      </c>
      <c r="BX16" s="80">
        <v>12217</v>
      </c>
      <c r="BY16" s="80">
        <v>25774</v>
      </c>
      <c r="BZ16" s="80">
        <v>9923</v>
      </c>
      <c r="CA16" s="80">
        <v>17411</v>
      </c>
      <c r="CB16" s="80">
        <v>15080</v>
      </c>
      <c r="CC16" s="80">
        <v>15063</v>
      </c>
      <c r="CD16" s="80">
        <v>21482</v>
      </c>
      <c r="CE16" s="80">
        <v>15246</v>
      </c>
      <c r="CF16" s="80">
        <v>16447</v>
      </c>
      <c r="CG16" s="80">
        <v>5996</v>
      </c>
      <c r="CH16" s="80">
        <v>20433</v>
      </c>
      <c r="CI16" s="80">
        <v>36109</v>
      </c>
      <c r="CJ16" s="80">
        <v>16379</v>
      </c>
      <c r="CK16" s="80">
        <v>15586</v>
      </c>
      <c r="CL16" s="80">
        <v>24368</v>
      </c>
      <c r="CM16" s="80">
        <v>17873</v>
      </c>
      <c r="CN16" s="80">
        <v>20949</v>
      </c>
      <c r="CO16" s="80">
        <v>27542</v>
      </c>
      <c r="CP16" s="80">
        <v>22086</v>
      </c>
      <c r="CQ16" s="80">
        <v>20758</v>
      </c>
      <c r="CR16" s="80">
        <v>20316</v>
      </c>
      <c r="CS16" s="80">
        <v>11302</v>
      </c>
      <c r="CT16" s="80">
        <v>29782</v>
      </c>
      <c r="CU16" s="80">
        <v>17716</v>
      </c>
      <c r="CV16" s="80">
        <v>16694</v>
      </c>
      <c r="CW16" s="80">
        <v>53441</v>
      </c>
      <c r="CX16" s="80">
        <v>12511</v>
      </c>
      <c r="CY16" s="80">
        <v>15750</v>
      </c>
      <c r="CZ16" s="80">
        <v>17225</v>
      </c>
      <c r="DA16" s="80">
        <v>24330</v>
      </c>
      <c r="DB16" s="80">
        <v>16675</v>
      </c>
      <c r="DC16" s="80">
        <v>11946</v>
      </c>
      <c r="DD16" s="80">
        <v>36992</v>
      </c>
      <c r="DE16" s="80">
        <v>10213</v>
      </c>
      <c r="DF16" s="80">
        <v>17222</v>
      </c>
      <c r="DG16" s="80">
        <v>8864</v>
      </c>
      <c r="DH16" s="80">
        <v>12688</v>
      </c>
      <c r="DI16" s="76">
        <v>16452</v>
      </c>
      <c r="DJ16" s="76">
        <v>16742</v>
      </c>
      <c r="DK16" s="76">
        <v>27690</v>
      </c>
      <c r="DL16" s="76">
        <v>46492</v>
      </c>
      <c r="DM16" s="76">
        <v>11346</v>
      </c>
      <c r="DN16" s="76">
        <v>15310</v>
      </c>
      <c r="DO16" s="76">
        <v>1</v>
      </c>
      <c r="DP16" s="76">
        <v>30791</v>
      </c>
      <c r="DQ16" s="76">
        <v>13902</v>
      </c>
      <c r="DR16" s="76">
        <v>28011</v>
      </c>
      <c r="DS16" s="76">
        <v>12881</v>
      </c>
      <c r="DT16" s="129">
        <v>11485</v>
      </c>
      <c r="DU16" s="76">
        <v>29809</v>
      </c>
      <c r="DV16" s="76">
        <v>18038</v>
      </c>
      <c r="DW16" s="76">
        <v>10834</v>
      </c>
      <c r="DX16" s="76">
        <v>23120</v>
      </c>
      <c r="DY16" s="76">
        <v>18845</v>
      </c>
      <c r="DZ16" s="76">
        <v>13366</v>
      </c>
      <c r="EA16" s="129">
        <v>10602</v>
      </c>
      <c r="EB16" s="76">
        <v>22580</v>
      </c>
      <c r="EC16" s="76">
        <v>13959</v>
      </c>
      <c r="ED16" s="149">
        <v>21387</v>
      </c>
      <c r="EE16" s="129">
        <v>12097</v>
      </c>
      <c r="EF16" s="129">
        <v>22055</v>
      </c>
      <c r="EG16" s="76">
        <v>16977</v>
      </c>
      <c r="EH16" s="76">
        <v>18501</v>
      </c>
      <c r="EI16" s="76">
        <v>26151</v>
      </c>
      <c r="EJ16" s="76">
        <v>16878</v>
      </c>
      <c r="EK16" s="76">
        <v>23901</v>
      </c>
      <c r="EL16" s="76">
        <v>17783</v>
      </c>
      <c r="EM16" s="76">
        <v>24472</v>
      </c>
      <c r="EN16" s="76">
        <v>16894</v>
      </c>
      <c r="EO16" s="76">
        <v>25037</v>
      </c>
      <c r="EP16" s="76">
        <v>11273</v>
      </c>
      <c r="EQ16" s="76">
        <v>5437</v>
      </c>
      <c r="ER16" s="129">
        <v>27001</v>
      </c>
      <c r="ES16" s="76">
        <v>10554</v>
      </c>
      <c r="ET16" s="76">
        <v>14450</v>
      </c>
      <c r="EU16" s="76">
        <v>16340</v>
      </c>
      <c r="EV16" s="76">
        <v>20277</v>
      </c>
      <c r="EW16" s="76">
        <v>14906</v>
      </c>
      <c r="EX16" s="76">
        <v>18596</v>
      </c>
      <c r="EY16" s="76">
        <v>10807</v>
      </c>
      <c r="EZ16" s="76">
        <v>16131</v>
      </c>
      <c r="FA16" s="76">
        <v>22591</v>
      </c>
      <c r="FB16" s="76">
        <v>6166</v>
      </c>
      <c r="FC16" s="119">
        <v>17070</v>
      </c>
      <c r="FD16" s="76">
        <v>21755</v>
      </c>
    </row>
    <row r="17" spans="2:160" s="22" customFormat="1" ht="12.75">
      <c r="B17" s="45" t="s">
        <v>68</v>
      </c>
      <c r="C17" s="42" t="s">
        <v>103</v>
      </c>
      <c r="D17" s="41" t="s">
        <v>186</v>
      </c>
      <c r="E17" s="80">
        <v>62341</v>
      </c>
      <c r="F17" s="80">
        <v>32638</v>
      </c>
      <c r="G17" s="80">
        <v>127915</v>
      </c>
      <c r="H17" s="80">
        <v>158749</v>
      </c>
      <c r="I17" s="80">
        <v>166592</v>
      </c>
      <c r="J17" s="80">
        <v>208384</v>
      </c>
      <c r="K17" s="80">
        <v>122254</v>
      </c>
      <c r="L17" s="80">
        <v>173266</v>
      </c>
      <c r="M17" s="80">
        <v>98003</v>
      </c>
      <c r="N17" s="80">
        <v>134356</v>
      </c>
      <c r="O17" s="80">
        <v>138806</v>
      </c>
      <c r="P17" s="80">
        <v>183423</v>
      </c>
      <c r="Q17" s="80">
        <v>191882</v>
      </c>
      <c r="R17" s="80">
        <v>169670</v>
      </c>
      <c r="S17" s="80">
        <v>166099</v>
      </c>
      <c r="T17" s="80">
        <v>222117</v>
      </c>
      <c r="U17" s="80">
        <v>216417</v>
      </c>
      <c r="V17" s="80">
        <v>184007</v>
      </c>
      <c r="W17" s="80">
        <v>177029</v>
      </c>
      <c r="X17" s="80">
        <v>129586</v>
      </c>
      <c r="Y17" s="80">
        <v>119089</v>
      </c>
      <c r="Z17" s="80">
        <v>109810</v>
      </c>
      <c r="AA17" s="80">
        <v>169981</v>
      </c>
      <c r="AB17" s="80">
        <v>163402</v>
      </c>
      <c r="AC17" s="80">
        <v>129415</v>
      </c>
      <c r="AD17" s="80">
        <v>115084</v>
      </c>
      <c r="AE17" s="80">
        <v>164022</v>
      </c>
      <c r="AF17" s="80">
        <v>135851</v>
      </c>
      <c r="AG17" s="80">
        <v>144372</v>
      </c>
      <c r="AH17" s="80">
        <v>129086</v>
      </c>
      <c r="AI17" s="80">
        <v>166700</v>
      </c>
      <c r="AJ17" s="80">
        <v>155611</v>
      </c>
      <c r="AK17" s="80">
        <v>92204</v>
      </c>
      <c r="AL17" s="80">
        <v>93391</v>
      </c>
      <c r="AM17" s="80">
        <v>111556</v>
      </c>
      <c r="AN17" s="80">
        <v>37126</v>
      </c>
      <c r="AO17" s="84">
        <v>152804</v>
      </c>
      <c r="AP17" s="84">
        <v>107692</v>
      </c>
      <c r="AQ17" s="84">
        <v>166174</v>
      </c>
      <c r="AR17" s="80">
        <v>142342</v>
      </c>
      <c r="AS17" s="80">
        <v>86204</v>
      </c>
      <c r="AT17" s="80">
        <v>106232</v>
      </c>
      <c r="AU17" s="80">
        <v>145015</v>
      </c>
      <c r="AV17" s="80">
        <v>77721</v>
      </c>
      <c r="AW17" s="80">
        <v>122233</v>
      </c>
      <c r="AX17" s="80">
        <v>91429</v>
      </c>
      <c r="AY17" s="80">
        <v>81614</v>
      </c>
      <c r="AZ17" s="80">
        <v>126485</v>
      </c>
      <c r="BA17" s="80">
        <v>93345</v>
      </c>
      <c r="BB17" s="80">
        <v>112962</v>
      </c>
      <c r="BC17" s="80">
        <v>105536</v>
      </c>
      <c r="BD17" s="80">
        <v>143420</v>
      </c>
      <c r="BE17" s="80">
        <v>110145</v>
      </c>
      <c r="BF17" s="80">
        <v>38948</v>
      </c>
      <c r="BG17" s="80">
        <v>111446.8</v>
      </c>
      <c r="BH17" s="80">
        <v>133731</v>
      </c>
      <c r="BI17" s="80">
        <v>125453</v>
      </c>
      <c r="BJ17" s="80">
        <v>128052</v>
      </c>
      <c r="BK17" s="80">
        <v>121568</v>
      </c>
      <c r="BL17" s="80">
        <v>102664</v>
      </c>
      <c r="BM17" s="80">
        <v>133572.20000000001</v>
      </c>
      <c r="BN17" s="80">
        <v>123376.2</v>
      </c>
      <c r="BO17" s="80">
        <v>148179</v>
      </c>
      <c r="BP17" s="80">
        <v>123774</v>
      </c>
      <c r="BQ17" s="80">
        <v>64836</v>
      </c>
      <c r="BR17" s="80">
        <v>73207</v>
      </c>
      <c r="BS17" s="80">
        <v>112475</v>
      </c>
      <c r="BT17" s="80">
        <v>133914</v>
      </c>
      <c r="BU17" s="80">
        <v>93791</v>
      </c>
      <c r="BV17" s="80">
        <v>125523</v>
      </c>
      <c r="BW17" s="80">
        <v>91481</v>
      </c>
      <c r="BX17" s="80">
        <v>120233</v>
      </c>
      <c r="BY17" s="80">
        <v>74356</v>
      </c>
      <c r="BZ17" s="80">
        <v>94587</v>
      </c>
      <c r="CA17" s="80">
        <v>106841</v>
      </c>
      <c r="CB17" s="80">
        <v>162286</v>
      </c>
      <c r="CC17" s="80">
        <v>120605</v>
      </c>
      <c r="CD17" s="80">
        <v>81550</v>
      </c>
      <c r="CE17" s="80">
        <v>34878</v>
      </c>
      <c r="CF17" s="80">
        <v>56845</v>
      </c>
      <c r="CG17" s="80">
        <v>103936</v>
      </c>
      <c r="CH17" s="80">
        <v>137328</v>
      </c>
      <c r="CI17" s="80">
        <v>125244</v>
      </c>
      <c r="CJ17" s="80">
        <v>129676</v>
      </c>
      <c r="CK17" s="80">
        <v>93506</v>
      </c>
      <c r="CL17" s="80">
        <v>126102</v>
      </c>
      <c r="CM17" s="80">
        <v>166231.79999999999</v>
      </c>
      <c r="CN17" s="80">
        <v>148361</v>
      </c>
      <c r="CO17" s="80">
        <v>135224</v>
      </c>
      <c r="CP17" s="80">
        <v>137701</v>
      </c>
      <c r="CQ17" s="80">
        <v>146227</v>
      </c>
      <c r="CR17" s="80">
        <v>172418</v>
      </c>
      <c r="CS17" s="80">
        <v>132884</v>
      </c>
      <c r="CT17" s="80">
        <v>153976</v>
      </c>
      <c r="CU17" s="80">
        <v>116048</v>
      </c>
      <c r="CV17" s="80">
        <v>169716.2</v>
      </c>
      <c r="CW17" s="80">
        <v>120926</v>
      </c>
      <c r="CX17" s="80">
        <v>87096</v>
      </c>
      <c r="CY17" s="80">
        <v>43812</v>
      </c>
      <c r="CZ17" s="80">
        <v>212882</v>
      </c>
      <c r="DA17" s="80">
        <v>150816</v>
      </c>
      <c r="DB17" s="80">
        <v>130461</v>
      </c>
      <c r="DC17" s="80">
        <v>158980</v>
      </c>
      <c r="DD17" s="80">
        <v>88085</v>
      </c>
      <c r="DE17" s="80">
        <v>163768</v>
      </c>
      <c r="DF17" s="80">
        <v>154896</v>
      </c>
      <c r="DG17" s="80">
        <v>200523</v>
      </c>
      <c r="DH17" s="80">
        <v>156783.5</v>
      </c>
      <c r="DI17" s="76">
        <v>129891.363</v>
      </c>
      <c r="DJ17" s="76">
        <v>8662</v>
      </c>
      <c r="DK17" s="76">
        <v>19232.802</v>
      </c>
      <c r="DL17" s="76">
        <v>18079.580000000002</v>
      </c>
      <c r="DM17" s="76">
        <v>31890.611000000001</v>
      </c>
      <c r="DN17" s="76">
        <v>19936</v>
      </c>
      <c r="DO17" s="76">
        <v>26568.914000000001</v>
      </c>
      <c r="DP17" s="76">
        <v>26546.362000000001</v>
      </c>
      <c r="DQ17" s="76">
        <v>19302.455999999998</v>
      </c>
      <c r="DR17" s="76">
        <v>32364.98</v>
      </c>
      <c r="DS17" s="76">
        <v>19507.786</v>
      </c>
      <c r="DT17" s="129">
        <v>31610.161</v>
      </c>
      <c r="DU17" s="76">
        <v>26900</v>
      </c>
      <c r="DV17" s="76">
        <v>16539</v>
      </c>
      <c r="DW17" s="76">
        <v>9883</v>
      </c>
      <c r="DX17" s="76">
        <v>10648</v>
      </c>
      <c r="DY17" s="76">
        <v>22932</v>
      </c>
      <c r="DZ17" s="76">
        <v>30567</v>
      </c>
      <c r="EA17" s="129">
        <v>6768</v>
      </c>
      <c r="EB17" s="119">
        <v>3329</v>
      </c>
      <c r="EC17" s="76">
        <v>23387</v>
      </c>
      <c r="ED17" s="149">
        <v>18698</v>
      </c>
      <c r="EE17" s="129">
        <v>21778</v>
      </c>
      <c r="EF17" s="129">
        <v>16021</v>
      </c>
      <c r="EG17" s="76">
        <v>22708</v>
      </c>
      <c r="EH17" s="76">
        <v>5108</v>
      </c>
      <c r="EI17" s="76">
        <v>12221</v>
      </c>
      <c r="EJ17" s="76">
        <v>17663</v>
      </c>
      <c r="EK17" s="76">
        <v>20033</v>
      </c>
      <c r="EL17" s="76">
        <v>11232</v>
      </c>
      <c r="EM17" s="76">
        <v>10027</v>
      </c>
      <c r="EN17" s="76">
        <v>6407</v>
      </c>
      <c r="EO17" s="76">
        <v>12357</v>
      </c>
      <c r="EP17" s="76">
        <v>17452</v>
      </c>
      <c r="EQ17" s="76">
        <v>12711</v>
      </c>
      <c r="ER17" s="129">
        <v>5292</v>
      </c>
      <c r="ES17" s="76">
        <v>16551</v>
      </c>
      <c r="ET17" s="76">
        <v>1607</v>
      </c>
      <c r="EU17" s="76">
        <v>5501</v>
      </c>
      <c r="EV17" s="76">
        <v>3553</v>
      </c>
      <c r="EW17" s="76">
        <v>17060</v>
      </c>
      <c r="EX17" s="76">
        <v>11980</v>
      </c>
      <c r="EY17" s="76">
        <v>10252</v>
      </c>
      <c r="EZ17" s="76">
        <v>11115</v>
      </c>
      <c r="FA17" s="76">
        <v>12646</v>
      </c>
      <c r="FB17" s="76">
        <v>12492</v>
      </c>
      <c r="FC17" s="119">
        <v>5662</v>
      </c>
      <c r="FD17" s="76">
        <v>10952</v>
      </c>
    </row>
    <row r="18" spans="2:160" s="22" customFormat="1" ht="12.75">
      <c r="B18" s="40" t="s">
        <v>74</v>
      </c>
      <c r="C18" s="47" t="s">
        <v>208</v>
      </c>
      <c r="D18" s="59" t="s">
        <v>184</v>
      </c>
      <c r="E18" s="80">
        <v>21542.28</v>
      </c>
      <c r="F18" s="80">
        <v>24120.059999999998</v>
      </c>
      <c r="G18" s="80">
        <v>31077.949999999997</v>
      </c>
      <c r="H18" s="80">
        <v>32104.41</v>
      </c>
      <c r="I18" s="80">
        <v>28893.649999999998</v>
      </c>
      <c r="J18" s="80">
        <v>29764.850000000002</v>
      </c>
      <c r="K18" s="80">
        <v>30787.8</v>
      </c>
      <c r="L18" s="80">
        <v>36497.259999999995</v>
      </c>
      <c r="M18" s="80">
        <v>35933.06</v>
      </c>
      <c r="N18" s="80">
        <v>22665.11</v>
      </c>
      <c r="O18" s="80">
        <v>47880.79</v>
      </c>
      <c r="P18" s="80">
        <v>6582.9</v>
      </c>
      <c r="Q18" s="80">
        <v>46154.740000000005</v>
      </c>
      <c r="R18" s="80">
        <v>38338.020000000004</v>
      </c>
      <c r="S18" s="80">
        <v>22695.8</v>
      </c>
      <c r="T18" s="80">
        <v>28169.71</v>
      </c>
      <c r="U18" s="80">
        <v>24774.79</v>
      </c>
      <c r="V18" s="80">
        <v>9298.7000000000007</v>
      </c>
      <c r="W18" s="80">
        <v>45648.26</v>
      </c>
      <c r="X18" s="80">
        <v>69243.5</v>
      </c>
      <c r="Y18" s="80">
        <v>29945.67</v>
      </c>
      <c r="Z18" s="80">
        <v>31855.25</v>
      </c>
      <c r="AA18" s="80">
        <v>27992.21</v>
      </c>
      <c r="AB18" s="80">
        <v>80954.84</v>
      </c>
      <c r="AC18" s="80">
        <v>16230.21</v>
      </c>
      <c r="AD18" s="80">
        <v>34297.32</v>
      </c>
      <c r="AE18" s="80">
        <v>41687.85</v>
      </c>
      <c r="AF18" s="80">
        <v>43474.270000000004</v>
      </c>
      <c r="AG18" s="80">
        <v>56268.880000000005</v>
      </c>
      <c r="AH18" s="80">
        <v>11052.59</v>
      </c>
      <c r="AI18" s="80">
        <v>66029.209999999992</v>
      </c>
      <c r="AJ18" s="80">
        <v>49067.539999999994</v>
      </c>
      <c r="AK18" s="80">
        <v>38050.300000000003</v>
      </c>
      <c r="AL18" s="80">
        <v>42616.58</v>
      </c>
      <c r="AM18" s="80">
        <v>43727.72</v>
      </c>
      <c r="AN18" s="80">
        <v>40024.57</v>
      </c>
      <c r="AO18" s="84">
        <v>28844.97</v>
      </c>
      <c r="AP18" s="84">
        <v>30706.33</v>
      </c>
      <c r="AQ18" s="84">
        <v>41628.160000000003</v>
      </c>
      <c r="AR18" s="80">
        <v>17639.599999999999</v>
      </c>
      <c r="AS18" s="80">
        <v>44163.380000000005</v>
      </c>
      <c r="AT18" s="80">
        <v>19428.89</v>
      </c>
      <c r="AU18" s="80">
        <v>40825.07</v>
      </c>
      <c r="AV18" s="80">
        <v>33128.840000000004</v>
      </c>
      <c r="AW18" s="80">
        <v>15605.58</v>
      </c>
      <c r="AX18" s="80">
        <v>37139.93</v>
      </c>
      <c r="AY18" s="80">
        <v>38703.39</v>
      </c>
      <c r="AZ18" s="80">
        <v>37868.899999999994</v>
      </c>
      <c r="BA18" s="80">
        <v>15423.35</v>
      </c>
      <c r="BB18" s="80">
        <v>31708.13</v>
      </c>
      <c r="BC18" s="80">
        <v>28796.68</v>
      </c>
      <c r="BD18" s="80">
        <v>38367.360000000001</v>
      </c>
      <c r="BE18" s="80">
        <v>27418.36</v>
      </c>
      <c r="BF18" s="80">
        <v>19989.009999999998</v>
      </c>
      <c r="BG18" s="80">
        <v>29520.79</v>
      </c>
      <c r="BH18" s="80">
        <v>38242.080000000002</v>
      </c>
      <c r="BI18" s="80">
        <v>53442.259999999995</v>
      </c>
      <c r="BJ18" s="80">
        <v>61291.42</v>
      </c>
      <c r="BK18" s="80">
        <v>33072.229999999996</v>
      </c>
      <c r="BL18" s="80">
        <v>70975.839999999997</v>
      </c>
      <c r="BM18" s="80">
        <v>39928.949999999997</v>
      </c>
      <c r="BN18" s="80">
        <v>54255.89</v>
      </c>
      <c r="BO18" s="80">
        <v>66010.58</v>
      </c>
      <c r="BP18" s="80">
        <v>64048.009999999995</v>
      </c>
      <c r="BQ18" s="80">
        <v>51986.25</v>
      </c>
      <c r="BR18" s="80">
        <v>51096.44</v>
      </c>
      <c r="BS18" s="80">
        <v>38423.740000000005</v>
      </c>
      <c r="BT18" s="80">
        <v>47738.11</v>
      </c>
      <c r="BU18" s="80">
        <v>55401.59</v>
      </c>
      <c r="BV18" s="80">
        <v>54366.29</v>
      </c>
      <c r="BW18" s="80">
        <v>70673.2</v>
      </c>
      <c r="BX18" s="80">
        <v>83858.27</v>
      </c>
      <c r="BY18" s="80">
        <v>48464.09</v>
      </c>
      <c r="BZ18" s="80">
        <v>56981.19</v>
      </c>
      <c r="CA18" s="80">
        <v>59629.120000000003</v>
      </c>
      <c r="CB18" s="80">
        <v>61071.75</v>
      </c>
      <c r="CC18" s="80">
        <v>60485</v>
      </c>
      <c r="CD18" s="80">
        <v>37410</v>
      </c>
      <c r="CE18" s="80">
        <v>53169</v>
      </c>
      <c r="CF18" s="80">
        <v>53329</v>
      </c>
      <c r="CG18" s="80">
        <v>65137</v>
      </c>
      <c r="CH18" s="80">
        <v>43498</v>
      </c>
      <c r="CI18" s="80">
        <v>66837</v>
      </c>
      <c r="CJ18" s="80">
        <v>58837</v>
      </c>
      <c r="CK18" s="80">
        <v>39920.44</v>
      </c>
      <c r="CL18" s="80">
        <v>55306.75</v>
      </c>
      <c r="CM18" s="80">
        <v>50728.28</v>
      </c>
      <c r="CN18" s="80">
        <v>57507.053</v>
      </c>
      <c r="CO18" s="80">
        <v>38101.58</v>
      </c>
      <c r="CP18" s="80">
        <v>41050.630000000005</v>
      </c>
      <c r="CQ18" s="80">
        <v>42454.720000000001</v>
      </c>
      <c r="CR18" s="80">
        <v>71228.160000000003</v>
      </c>
      <c r="CS18" s="80">
        <v>37803.06</v>
      </c>
      <c r="CT18" s="80">
        <v>49812.33</v>
      </c>
      <c r="CU18" s="80">
        <v>49139.67</v>
      </c>
      <c r="CV18" s="80">
        <v>78181.150000000009</v>
      </c>
      <c r="CW18" s="80">
        <v>49717.03</v>
      </c>
      <c r="CX18" s="80">
        <v>51341.506000000001</v>
      </c>
      <c r="CY18" s="80">
        <v>56109.135999999999</v>
      </c>
      <c r="CZ18" s="80">
        <v>36953.78</v>
      </c>
      <c r="DA18" s="80">
        <v>56249.354999999996</v>
      </c>
      <c r="DB18" s="80">
        <v>66435.091</v>
      </c>
      <c r="DC18" s="80">
        <v>53320.146000000001</v>
      </c>
      <c r="DD18" s="80">
        <v>51575.792999999998</v>
      </c>
      <c r="DE18" s="80">
        <v>49482.259000000005</v>
      </c>
      <c r="DF18" s="80">
        <v>63190.021999999997</v>
      </c>
      <c r="DG18" s="80">
        <v>44292.679999999993</v>
      </c>
      <c r="DH18" s="80">
        <v>57742.844000000005</v>
      </c>
      <c r="DI18" s="76">
        <v>60402.6</v>
      </c>
      <c r="DJ18" s="76">
        <v>51692.548999999999</v>
      </c>
      <c r="DK18" s="76">
        <v>45283.240000000005</v>
      </c>
      <c r="DL18" s="76">
        <v>56256.66</v>
      </c>
      <c r="DM18" s="76">
        <v>44581.730243104997</v>
      </c>
      <c r="DN18" s="76">
        <v>71633.899999999994</v>
      </c>
      <c r="DO18" s="76">
        <v>49887.16</v>
      </c>
      <c r="DP18" s="76">
        <v>38858.81</v>
      </c>
      <c r="DQ18" s="76">
        <v>46623.759999999995</v>
      </c>
      <c r="DR18" s="76">
        <v>41808.639999999999</v>
      </c>
      <c r="DS18" s="76">
        <v>44211.09</v>
      </c>
      <c r="DT18" s="129">
        <v>50721.3</v>
      </c>
      <c r="DU18" s="76">
        <v>41186.069000000003</v>
      </c>
      <c r="DV18" s="76">
        <v>27633.170000000002</v>
      </c>
      <c r="DW18" s="76">
        <v>51228.453847091005</v>
      </c>
      <c r="DX18" s="76">
        <v>51442.22</v>
      </c>
      <c r="DY18" s="76">
        <v>38261.979999999996</v>
      </c>
      <c r="DZ18" s="76">
        <v>45997.69</v>
      </c>
      <c r="EA18" s="76">
        <v>30228.78</v>
      </c>
      <c r="EB18" s="76">
        <v>45075.726999999999</v>
      </c>
      <c r="EC18" s="76">
        <v>28851.739999999998</v>
      </c>
      <c r="ED18" s="149">
        <v>49527.612239573995</v>
      </c>
      <c r="EE18" s="129">
        <v>41108.06</v>
      </c>
      <c r="EF18" s="129">
        <v>52260.61</v>
      </c>
      <c r="EG18" s="76">
        <v>31437.11</v>
      </c>
      <c r="EH18" s="76">
        <v>32805.906261776996</v>
      </c>
      <c r="EI18" s="76">
        <v>34741.740000000005</v>
      </c>
      <c r="EJ18" s="76">
        <v>39209.313999999998</v>
      </c>
      <c r="EK18" s="76">
        <v>60866.619999999995</v>
      </c>
      <c r="EL18" s="76">
        <v>43938.080000000002</v>
      </c>
      <c r="EM18" s="76">
        <v>31905.47</v>
      </c>
      <c r="EN18" s="76">
        <v>32991.262757876699</v>
      </c>
      <c r="EO18" s="76">
        <v>43765.69</v>
      </c>
      <c r="EP18" s="76">
        <v>40889.032999999996</v>
      </c>
      <c r="EQ18" s="76">
        <v>47729.78</v>
      </c>
      <c r="ER18" s="76">
        <v>42653.9</v>
      </c>
      <c r="ES18" s="76">
        <v>41760.119999999995</v>
      </c>
      <c r="ET18" s="76">
        <v>28144.32</v>
      </c>
      <c r="EU18" s="76">
        <v>47166.54</v>
      </c>
      <c r="EV18" s="76">
        <v>38267.479999999996</v>
      </c>
      <c r="EW18" s="76">
        <v>27061.57</v>
      </c>
      <c r="EX18" s="76">
        <v>33578.57</v>
      </c>
      <c r="EY18" s="76">
        <v>33025.71</v>
      </c>
      <c r="EZ18" s="76">
        <v>41079.96</v>
      </c>
      <c r="FA18" s="76">
        <v>34665.19</v>
      </c>
      <c r="FB18" s="76">
        <v>33393.770000000004</v>
      </c>
      <c r="FC18" s="76">
        <v>41669.07</v>
      </c>
      <c r="FD18" s="76">
        <v>37247.370000000003</v>
      </c>
    </row>
    <row r="19" spans="2:160" s="22" customFormat="1" ht="12.75">
      <c r="B19" s="40" t="s">
        <v>75</v>
      </c>
      <c r="C19" s="47" t="s">
        <v>209</v>
      </c>
      <c r="D19" s="59" t="s">
        <v>77</v>
      </c>
      <c r="E19" s="80">
        <v>5136.46</v>
      </c>
      <c r="F19" s="80">
        <v>604.96</v>
      </c>
      <c r="G19" s="80">
        <v>9061.11</v>
      </c>
      <c r="H19" s="80">
        <v>654.26</v>
      </c>
      <c r="I19" s="80">
        <v>5169.7</v>
      </c>
      <c r="J19" s="80">
        <v>8694.7999999999993</v>
      </c>
      <c r="K19" s="80">
        <v>5641.53</v>
      </c>
      <c r="L19" s="80">
        <v>3496.46</v>
      </c>
      <c r="M19" s="80">
        <v>7411.67</v>
      </c>
      <c r="N19" s="80">
        <v>781.66</v>
      </c>
      <c r="O19" s="80">
        <v>2783.91</v>
      </c>
      <c r="P19" s="80">
        <v>4851.3999999999996</v>
      </c>
      <c r="Q19" s="80">
        <v>0</v>
      </c>
      <c r="R19" s="80">
        <v>4510.2</v>
      </c>
      <c r="S19" s="80">
        <v>4322.96</v>
      </c>
      <c r="T19" s="80">
        <v>1605.21</v>
      </c>
      <c r="U19" s="80">
        <v>3034.99</v>
      </c>
      <c r="V19" s="80">
        <v>7592.8</v>
      </c>
      <c r="W19" s="80">
        <v>4382.4799999999996</v>
      </c>
      <c r="X19" s="80">
        <v>563.07000000000005</v>
      </c>
      <c r="Y19" s="80">
        <v>4873.53</v>
      </c>
      <c r="Z19" s="80">
        <v>3493.37</v>
      </c>
      <c r="AA19" s="80">
        <v>7109.14</v>
      </c>
      <c r="AB19" s="80">
        <v>4826.5600000000004</v>
      </c>
      <c r="AC19" s="80">
        <v>7137.41</v>
      </c>
      <c r="AD19" s="80">
        <v>5737.33</v>
      </c>
      <c r="AE19" s="80">
        <v>2321.46</v>
      </c>
      <c r="AF19" s="80">
        <v>3771</v>
      </c>
      <c r="AG19" s="80">
        <v>9494.7800000000007</v>
      </c>
      <c r="AH19" s="80">
        <v>4123.3599999999997</v>
      </c>
      <c r="AI19" s="80">
        <v>6933.31</v>
      </c>
      <c r="AJ19" s="80">
        <v>4972.09</v>
      </c>
      <c r="AK19" s="80">
        <v>6905.08</v>
      </c>
      <c r="AL19" s="80">
        <v>725.29</v>
      </c>
      <c r="AM19" s="80">
        <v>6436.46</v>
      </c>
      <c r="AN19" s="80">
        <v>7114.71</v>
      </c>
      <c r="AO19" s="84">
        <v>4959.04</v>
      </c>
      <c r="AP19" s="84">
        <v>4387.8100000000004</v>
      </c>
      <c r="AQ19" s="84">
        <v>1341.16</v>
      </c>
      <c r="AR19" s="80">
        <v>12746.31</v>
      </c>
      <c r="AS19" s="80">
        <v>5755.69</v>
      </c>
      <c r="AT19" s="80">
        <v>2398.0300000000002</v>
      </c>
      <c r="AU19" s="80">
        <v>8249.2199999999993</v>
      </c>
      <c r="AV19" s="80">
        <v>7360.9</v>
      </c>
      <c r="AW19" s="80">
        <v>16669.5</v>
      </c>
      <c r="AX19" s="80">
        <v>6060.6</v>
      </c>
      <c r="AY19" s="80">
        <v>3195.3</v>
      </c>
      <c r="AZ19" s="80">
        <v>17837.28</v>
      </c>
      <c r="BA19" s="80">
        <v>3105.99</v>
      </c>
      <c r="BB19" s="80">
        <v>11491.33</v>
      </c>
      <c r="BC19" s="80">
        <v>8148.12</v>
      </c>
      <c r="BD19" s="80">
        <v>4473.93</v>
      </c>
      <c r="BE19" s="80">
        <v>10193.91</v>
      </c>
      <c r="BF19" s="80">
        <v>13811.16</v>
      </c>
      <c r="BG19" s="80">
        <v>8016.7</v>
      </c>
      <c r="BH19" s="80">
        <v>3331.93</v>
      </c>
      <c r="BI19" s="80">
        <v>9566.93</v>
      </c>
      <c r="BJ19" s="80">
        <v>15316.25</v>
      </c>
      <c r="BK19" s="80">
        <v>10309.94</v>
      </c>
      <c r="BL19" s="80">
        <v>10104.59</v>
      </c>
      <c r="BM19" s="80">
        <v>8748.4599999999991</v>
      </c>
      <c r="BN19" s="80">
        <v>6414.26</v>
      </c>
      <c r="BO19" s="80">
        <v>11164.69</v>
      </c>
      <c r="BP19" s="80">
        <v>17059.060000000001</v>
      </c>
      <c r="BQ19" s="80">
        <v>4696.7700000000004</v>
      </c>
      <c r="BR19" s="80">
        <v>15192.55</v>
      </c>
      <c r="BS19" s="80">
        <v>9937.7999999999993</v>
      </c>
      <c r="BT19" s="80">
        <v>20417.52</v>
      </c>
      <c r="BU19" s="80">
        <v>5449.13</v>
      </c>
      <c r="BV19" s="80">
        <v>12880.15</v>
      </c>
      <c r="BW19" s="80">
        <v>11412.67</v>
      </c>
      <c r="BX19" s="80">
        <v>3696.25</v>
      </c>
      <c r="BY19" s="80">
        <v>6000.66</v>
      </c>
      <c r="BZ19" s="80">
        <v>25714.84</v>
      </c>
      <c r="CA19" s="80">
        <v>4286.2</v>
      </c>
      <c r="CB19" s="80">
        <v>4413.28</v>
      </c>
      <c r="CC19" s="80">
        <v>599.01</v>
      </c>
      <c r="CD19" s="80">
        <v>12180.13</v>
      </c>
      <c r="CE19" s="80">
        <v>0</v>
      </c>
      <c r="CF19" s="80">
        <v>8842.0499999999993</v>
      </c>
      <c r="CG19" s="80">
        <v>1409.67</v>
      </c>
      <c r="CH19" s="80">
        <v>1039.74</v>
      </c>
      <c r="CI19" s="80">
        <v>3906.57</v>
      </c>
      <c r="CJ19" s="80">
        <v>11521</v>
      </c>
      <c r="CK19" s="80">
        <v>5421.53</v>
      </c>
      <c r="CL19" s="80">
        <v>5179.37</v>
      </c>
      <c r="CM19" s="80">
        <v>5023.78</v>
      </c>
      <c r="CN19" s="80">
        <v>4679.3500000000004</v>
      </c>
      <c r="CO19" s="80">
        <v>2591.4699999999998</v>
      </c>
      <c r="CP19" s="80">
        <v>9550.43</v>
      </c>
      <c r="CQ19" s="80">
        <v>9649.27</v>
      </c>
      <c r="CR19" s="80">
        <v>9329.2800000000007</v>
      </c>
      <c r="CS19" s="80">
        <v>7571.71</v>
      </c>
      <c r="CT19" s="80">
        <v>1433.02</v>
      </c>
      <c r="CU19" s="80">
        <v>4761.99</v>
      </c>
      <c r="CV19" s="80">
        <v>3086.48</v>
      </c>
      <c r="CW19" s="80">
        <v>5707.7</v>
      </c>
      <c r="CX19" s="80">
        <v>2507.73</v>
      </c>
      <c r="CY19" s="80">
        <v>5924.67</v>
      </c>
      <c r="CZ19" s="80">
        <v>3734.54</v>
      </c>
      <c r="DA19" s="80">
        <v>0</v>
      </c>
      <c r="DB19" s="80">
        <v>5441.15</v>
      </c>
      <c r="DC19" s="80">
        <v>2846.34</v>
      </c>
      <c r="DD19" s="80">
        <v>4722.46</v>
      </c>
      <c r="DE19" s="82">
        <v>424.07</v>
      </c>
      <c r="DF19" s="80">
        <v>7540.01</v>
      </c>
      <c r="DG19" s="80">
        <v>3280.12</v>
      </c>
      <c r="DH19" s="80">
        <v>3748.0666666666671</v>
      </c>
      <c r="DI19" s="119">
        <v>1997.11</v>
      </c>
      <c r="DJ19" s="119">
        <v>0</v>
      </c>
      <c r="DK19" s="119">
        <v>0</v>
      </c>
      <c r="DL19" s="76">
        <v>0</v>
      </c>
      <c r="DM19" s="76">
        <v>0</v>
      </c>
      <c r="DN19" s="76">
        <v>0</v>
      </c>
      <c r="DO19" s="76">
        <v>0</v>
      </c>
      <c r="DP19" s="76">
        <v>0</v>
      </c>
      <c r="DQ19" s="76">
        <v>7833.45</v>
      </c>
      <c r="DR19" s="76">
        <v>2480.94</v>
      </c>
      <c r="DS19" s="119">
        <v>0</v>
      </c>
      <c r="DT19" s="129">
        <v>5059.3</v>
      </c>
      <c r="DU19" s="76">
        <v>3543.61</v>
      </c>
      <c r="DV19" s="76">
        <v>0</v>
      </c>
      <c r="DW19" s="76">
        <v>5619.3</v>
      </c>
      <c r="DX19" s="76">
        <v>9874.65</v>
      </c>
      <c r="DY19" s="76">
        <v>2820.46</v>
      </c>
      <c r="DZ19" s="76">
        <v>5207.9399999999996</v>
      </c>
      <c r="EA19" s="76">
        <v>0</v>
      </c>
      <c r="EB19" s="76">
        <v>3547.15</v>
      </c>
      <c r="EC19" s="76">
        <v>745.35</v>
      </c>
      <c r="ED19" s="151">
        <v>0</v>
      </c>
      <c r="EE19" s="129">
        <v>5180.93</v>
      </c>
      <c r="EF19" s="129">
        <v>13549.26</v>
      </c>
      <c r="EG19" s="76">
        <v>0</v>
      </c>
      <c r="EH19" s="76">
        <v>13936.3</v>
      </c>
      <c r="EI19" s="76">
        <v>13921.37</v>
      </c>
      <c r="EJ19" s="76">
        <v>3355.68</v>
      </c>
      <c r="EK19" s="76">
        <v>7849.21</v>
      </c>
      <c r="EL19" s="76">
        <v>12882.5</v>
      </c>
      <c r="EM19" s="76">
        <v>4774.8999999999996</v>
      </c>
      <c r="EN19" s="76">
        <v>4741.58</v>
      </c>
      <c r="EO19" s="76">
        <v>5765.88</v>
      </c>
      <c r="EP19" s="76">
        <v>5457.56</v>
      </c>
      <c r="EQ19" s="76">
        <v>3687.84</v>
      </c>
      <c r="ER19" s="129">
        <v>7009.39</v>
      </c>
      <c r="ES19" s="76">
        <v>3878.55</v>
      </c>
      <c r="ET19" s="76">
        <v>5263.85</v>
      </c>
      <c r="EU19" s="76">
        <v>13423.57</v>
      </c>
      <c r="EV19" s="76">
        <v>7495.44</v>
      </c>
      <c r="EW19" s="76">
        <v>0</v>
      </c>
      <c r="EX19" s="76">
        <v>10381.950000000001</v>
      </c>
      <c r="EY19" s="76">
        <v>2372.8000000000002</v>
      </c>
      <c r="EZ19" s="76">
        <v>8457.6500000000015</v>
      </c>
      <c r="FA19" s="76">
        <v>692.31</v>
      </c>
      <c r="FB19" s="76">
        <v>4716.8900000000003</v>
      </c>
      <c r="FC19" s="76">
        <v>6616.25</v>
      </c>
      <c r="FD19" s="76">
        <v>9001.2900000000009</v>
      </c>
    </row>
    <row r="20" spans="2:160" s="22" customFormat="1" ht="12.75">
      <c r="B20" s="40" t="s">
        <v>73</v>
      </c>
      <c r="C20" s="42" t="s">
        <v>187</v>
      </c>
      <c r="D20" s="66" t="s">
        <v>185</v>
      </c>
      <c r="E20" s="82">
        <v>5655.95</v>
      </c>
      <c r="F20" s="82">
        <v>12160.89</v>
      </c>
      <c r="G20" s="82">
        <v>18896.560000000001</v>
      </c>
      <c r="H20" s="82">
        <v>8242.33</v>
      </c>
      <c r="I20" s="82">
        <v>8919.19</v>
      </c>
      <c r="J20" s="82">
        <v>12925.949999999999</v>
      </c>
      <c r="K20" s="82">
        <v>7849.54</v>
      </c>
      <c r="L20" s="82">
        <v>15026.009</v>
      </c>
      <c r="M20" s="82">
        <v>16143.69</v>
      </c>
      <c r="N20" s="82">
        <v>8799.0570000000007</v>
      </c>
      <c r="O20" s="82">
        <v>11085.009999999998</v>
      </c>
      <c r="P20" s="82">
        <v>7867.49</v>
      </c>
      <c r="Q20" s="82">
        <v>8415.3599999999988</v>
      </c>
      <c r="R20" s="82">
        <v>15895.730000000001</v>
      </c>
      <c r="S20" s="82">
        <v>7750.28</v>
      </c>
      <c r="T20" s="82">
        <v>8900.2300000000014</v>
      </c>
      <c r="U20" s="82">
        <v>10265.07</v>
      </c>
      <c r="V20" s="82">
        <v>7052.4</v>
      </c>
      <c r="W20" s="82">
        <v>3728.123</v>
      </c>
      <c r="X20" s="82">
        <v>22434.940000000002</v>
      </c>
      <c r="Y20" s="82">
        <v>7976.4059999999999</v>
      </c>
      <c r="Z20" s="82">
        <v>8430.9279999999999</v>
      </c>
      <c r="AA20" s="82">
        <v>11138.63</v>
      </c>
      <c r="AB20" s="82">
        <v>7656.5280000000002</v>
      </c>
      <c r="AC20" s="82">
        <v>7071.6480000000001</v>
      </c>
      <c r="AD20" s="82">
        <v>6936.3590000000004</v>
      </c>
      <c r="AE20" s="82">
        <v>6279.6060000000007</v>
      </c>
      <c r="AF20" s="82">
        <v>7695.8109999999997</v>
      </c>
      <c r="AG20" s="82">
        <v>9096.2039999999997</v>
      </c>
      <c r="AH20" s="82">
        <v>8591.4369999999999</v>
      </c>
      <c r="AI20" s="82">
        <v>7731.76</v>
      </c>
      <c r="AJ20" s="82">
        <v>8605.1769999999997</v>
      </c>
      <c r="AK20" s="82">
        <v>7636.4409999999998</v>
      </c>
      <c r="AL20" s="82">
        <v>12195.4336</v>
      </c>
      <c r="AM20" s="82">
        <v>21489.0501</v>
      </c>
      <c r="AN20" s="82">
        <v>9641.4269999999997</v>
      </c>
      <c r="AO20" s="82">
        <v>5765.9497000000001</v>
      </c>
      <c r="AP20" s="82">
        <v>9926.35</v>
      </c>
      <c r="AQ20" s="82">
        <v>10856.257</v>
      </c>
      <c r="AR20" s="82">
        <v>14277</v>
      </c>
      <c r="AS20" s="82">
        <v>16763.225999999999</v>
      </c>
      <c r="AT20" s="82">
        <v>12852.86</v>
      </c>
      <c r="AU20" s="82">
        <v>22727.216700000001</v>
      </c>
      <c r="AV20" s="82">
        <v>13721.418000000001</v>
      </c>
      <c r="AW20" s="82">
        <v>14595.73</v>
      </c>
      <c r="AX20" s="82">
        <v>15369.5964</v>
      </c>
      <c r="AY20" s="82">
        <v>18409.789199999999</v>
      </c>
      <c r="AZ20" s="82">
        <v>21647.455999999998</v>
      </c>
      <c r="BA20" s="82">
        <v>12208.03</v>
      </c>
      <c r="BB20" s="82">
        <v>9966.1799999999985</v>
      </c>
      <c r="BC20" s="82">
        <v>18198.5589</v>
      </c>
      <c r="BD20" s="82">
        <v>14933.279700000001</v>
      </c>
      <c r="BE20" s="82">
        <v>10332.1759</v>
      </c>
      <c r="BF20" s="82">
        <v>9467.58</v>
      </c>
      <c r="BG20" s="82">
        <v>11254.753500000001</v>
      </c>
      <c r="BH20" s="82">
        <v>10193.399099999999</v>
      </c>
      <c r="BI20" s="82">
        <v>7514.5968000000003</v>
      </c>
      <c r="BJ20" s="82">
        <v>19289.0851</v>
      </c>
      <c r="BK20" s="82">
        <v>7177.3348999999998</v>
      </c>
      <c r="BL20" s="82">
        <v>7090.0599999999995</v>
      </c>
      <c r="BM20" s="82">
        <v>5449.19</v>
      </c>
      <c r="BN20" s="82">
        <v>7884.9651000000003</v>
      </c>
      <c r="BO20" s="82">
        <v>12359.1738</v>
      </c>
      <c r="BP20" s="82">
        <v>8772.2164999999986</v>
      </c>
      <c r="BQ20" s="82">
        <v>8352.67</v>
      </c>
      <c r="BR20" s="82">
        <v>9711.2899999999991</v>
      </c>
      <c r="BS20" s="82">
        <v>8333.26</v>
      </c>
      <c r="BT20" s="82">
        <v>9132.69</v>
      </c>
      <c r="BU20" s="82">
        <v>9621.0171999999984</v>
      </c>
      <c r="BV20" s="82">
        <v>8241.5102000000006</v>
      </c>
      <c r="BW20" s="82">
        <v>16081.329800000001</v>
      </c>
      <c r="BX20" s="82">
        <v>14625.781499999999</v>
      </c>
      <c r="BY20" s="82">
        <v>5151.57</v>
      </c>
      <c r="BZ20" s="82">
        <v>7548.3575999999994</v>
      </c>
      <c r="CA20" s="82">
        <v>9699.6717000000008</v>
      </c>
      <c r="CB20" s="82">
        <v>9347.896999999999</v>
      </c>
      <c r="CC20" s="82">
        <v>9450.83</v>
      </c>
      <c r="CD20" s="82">
        <v>11056.296399999999</v>
      </c>
      <c r="CE20" s="82">
        <v>9846.4599999999991</v>
      </c>
      <c r="CF20" s="82">
        <v>10296.635890000001</v>
      </c>
      <c r="CG20" s="82">
        <v>7834.59</v>
      </c>
      <c r="CH20" s="82">
        <v>8847.3880000000008</v>
      </c>
      <c r="CI20" s="82">
        <v>15383.7287</v>
      </c>
      <c r="CJ20" s="82">
        <v>10708.690399999999</v>
      </c>
      <c r="CK20" s="82">
        <v>9712.68</v>
      </c>
      <c r="CL20" s="82">
        <v>8041.6582420000004</v>
      </c>
      <c r="CM20" s="82">
        <v>10586.8</v>
      </c>
      <c r="CN20" s="82">
        <v>12361.78</v>
      </c>
      <c r="CO20" s="82">
        <v>9709.93</v>
      </c>
      <c r="CP20" s="82">
        <v>8258</v>
      </c>
      <c r="CQ20" s="82">
        <v>6603</v>
      </c>
      <c r="CR20" s="82">
        <v>9569.4599999999991</v>
      </c>
      <c r="CS20" s="82">
        <v>7936.6900000000005</v>
      </c>
      <c r="CT20" s="82">
        <v>9745.44</v>
      </c>
      <c r="CU20" s="82">
        <v>6416.73</v>
      </c>
      <c r="CV20" s="82">
        <v>6485.08</v>
      </c>
      <c r="CW20" s="82">
        <v>5841.8672420000003</v>
      </c>
      <c r="CX20" s="82">
        <v>9186.32</v>
      </c>
      <c r="CY20" s="82">
        <v>7127.68</v>
      </c>
      <c r="CZ20" s="82">
        <v>9619.878257999997</v>
      </c>
      <c r="DA20" s="82">
        <v>11059.65</v>
      </c>
      <c r="DB20" s="82">
        <v>5789.3</v>
      </c>
      <c r="DC20" s="82">
        <v>7245</v>
      </c>
      <c r="DD20" s="82">
        <v>6047.0999999999995</v>
      </c>
      <c r="DE20" s="82">
        <v>9477.9</v>
      </c>
      <c r="DF20" s="82">
        <v>7051.2</v>
      </c>
      <c r="DG20" s="82">
        <v>8915.14</v>
      </c>
      <c r="DH20" s="82">
        <v>6499.74</v>
      </c>
      <c r="DI20" s="119">
        <v>5269.13</v>
      </c>
      <c r="DJ20" s="119">
        <v>5924.67</v>
      </c>
      <c r="DK20" s="119">
        <v>5545.22</v>
      </c>
      <c r="DL20" s="119">
        <v>4880.7700000000004</v>
      </c>
      <c r="DM20" s="119">
        <v>5513.42</v>
      </c>
      <c r="DN20" s="119">
        <v>8520.02</v>
      </c>
      <c r="DO20" s="119">
        <v>7730.64</v>
      </c>
      <c r="DP20" s="119">
        <v>6400.37</v>
      </c>
      <c r="DQ20" s="119">
        <v>5263.91</v>
      </c>
      <c r="DR20" s="119">
        <v>7094.6500000000005</v>
      </c>
      <c r="DS20" s="119">
        <v>7904.4000000000005</v>
      </c>
      <c r="DT20" s="129">
        <v>7287.06</v>
      </c>
      <c r="DU20" s="119">
        <v>6294.04</v>
      </c>
      <c r="DV20" s="119">
        <v>3250.0940898599997</v>
      </c>
      <c r="DW20" s="119">
        <v>5270.0499999999993</v>
      </c>
      <c r="DX20" s="119">
        <v>4902.93</v>
      </c>
      <c r="DY20" s="119">
        <v>5402.9334239999989</v>
      </c>
      <c r="DZ20" s="119">
        <v>4471.09</v>
      </c>
      <c r="EA20" s="119">
        <v>3399.2</v>
      </c>
      <c r="EB20" s="119">
        <v>6108.1</v>
      </c>
      <c r="EC20" s="119">
        <v>5003.3</v>
      </c>
      <c r="ED20" s="149">
        <v>7695.4228916000011</v>
      </c>
      <c r="EE20" s="129">
        <v>9269.5199999999986</v>
      </c>
      <c r="EF20" s="129">
        <v>13419.9</v>
      </c>
      <c r="EG20" s="119">
        <v>4021.0436560000003</v>
      </c>
      <c r="EH20" s="119">
        <v>4750.9122039999993</v>
      </c>
      <c r="EI20" s="119">
        <v>11084.862388</v>
      </c>
      <c r="EJ20" s="119">
        <v>7760.6534219999967</v>
      </c>
      <c r="EK20" s="119">
        <v>8212.5994720000017</v>
      </c>
      <c r="EL20" s="119">
        <v>5997.0441796800005</v>
      </c>
      <c r="EM20" s="119">
        <v>1755.4699442799999</v>
      </c>
      <c r="EN20" s="119">
        <v>4857.3728978599993</v>
      </c>
      <c r="EO20" s="119">
        <v>5040.941051679999</v>
      </c>
      <c r="EP20" s="119">
        <v>2194.0874633999997</v>
      </c>
      <c r="EQ20" s="119">
        <v>4192.27050358</v>
      </c>
      <c r="ER20" s="119">
        <v>4615.754461999999</v>
      </c>
      <c r="ES20" s="119">
        <v>3487.4527560000001</v>
      </c>
      <c r="ET20" s="119">
        <v>2297.1999999999998</v>
      </c>
      <c r="EU20" s="119">
        <v>5058.1591478599985</v>
      </c>
      <c r="EV20" s="119">
        <v>2517.04</v>
      </c>
      <c r="EW20" s="119">
        <v>3900.9194217200006</v>
      </c>
      <c r="EX20" s="119">
        <v>4627.8599999999997</v>
      </c>
      <c r="EY20" s="119">
        <v>2558.3799999999997</v>
      </c>
      <c r="EZ20" s="119">
        <v>4647.7300000000005</v>
      </c>
      <c r="FA20" s="119">
        <v>2587.04350372</v>
      </c>
      <c r="FB20" s="119">
        <v>2619.14</v>
      </c>
      <c r="FC20" s="119">
        <v>4206.6099999999997</v>
      </c>
      <c r="FD20" s="119">
        <v>4790.49</v>
      </c>
    </row>
    <row r="21" spans="2:160" s="22" customFormat="1" ht="12.75">
      <c r="B21" s="40" t="s">
        <v>71</v>
      </c>
      <c r="C21" s="42" t="s">
        <v>188</v>
      </c>
      <c r="D21" s="66" t="s">
        <v>183</v>
      </c>
      <c r="E21" s="80">
        <v>76249</v>
      </c>
      <c r="F21" s="80">
        <v>19979</v>
      </c>
      <c r="G21" s="80">
        <v>24991</v>
      </c>
      <c r="H21" s="80">
        <v>162419</v>
      </c>
      <c r="I21" s="80">
        <v>419670</v>
      </c>
      <c r="J21" s="80">
        <v>167297</v>
      </c>
      <c r="K21" s="80">
        <v>172285</v>
      </c>
      <c r="L21" s="80">
        <v>36116</v>
      </c>
      <c r="M21" s="80">
        <v>229734</v>
      </c>
      <c r="N21" s="80">
        <v>191071</v>
      </c>
      <c r="O21" s="80">
        <v>44173</v>
      </c>
      <c r="P21" s="80">
        <v>36627</v>
      </c>
      <c r="Q21" s="80">
        <v>70123</v>
      </c>
      <c r="R21" s="80">
        <v>133891</v>
      </c>
      <c r="S21" s="80">
        <v>193112</v>
      </c>
      <c r="T21" s="80">
        <v>166812</v>
      </c>
      <c r="U21" s="80">
        <v>76482</v>
      </c>
      <c r="V21" s="80">
        <v>151200</v>
      </c>
      <c r="W21" s="80">
        <v>208820</v>
      </c>
      <c r="X21" s="80">
        <v>108316</v>
      </c>
      <c r="Y21" s="80">
        <v>187598</v>
      </c>
      <c r="Z21" s="80">
        <v>137154</v>
      </c>
      <c r="AA21" s="80">
        <v>259027</v>
      </c>
      <c r="AB21" s="80">
        <v>51905</v>
      </c>
      <c r="AC21" s="80">
        <v>92843</v>
      </c>
      <c r="AD21" s="80">
        <v>174696</v>
      </c>
      <c r="AE21" s="80">
        <v>68441</v>
      </c>
      <c r="AF21" s="80">
        <v>31525</v>
      </c>
      <c r="AG21" s="80">
        <v>154277</v>
      </c>
      <c r="AH21" s="80">
        <v>233518</v>
      </c>
      <c r="AI21" s="80">
        <v>259134</v>
      </c>
      <c r="AJ21" s="80">
        <v>69430</v>
      </c>
      <c r="AK21" s="80">
        <v>152985</v>
      </c>
      <c r="AL21" s="80">
        <v>87278</v>
      </c>
      <c r="AM21" s="80">
        <v>75966</v>
      </c>
      <c r="AN21" s="80">
        <v>108260</v>
      </c>
      <c r="AO21" s="84">
        <v>74348</v>
      </c>
      <c r="AP21" s="84">
        <v>155983</v>
      </c>
      <c r="AQ21" s="84">
        <v>115965</v>
      </c>
      <c r="AR21" s="80">
        <v>50467</v>
      </c>
      <c r="AS21" s="80">
        <v>202077</v>
      </c>
      <c r="AT21" s="80">
        <v>93467</v>
      </c>
      <c r="AU21" s="80">
        <v>253332</v>
      </c>
      <c r="AV21" s="80">
        <v>154236</v>
      </c>
      <c r="AW21" s="80">
        <v>131539</v>
      </c>
      <c r="AX21" s="80">
        <v>300757</v>
      </c>
      <c r="AY21" s="80">
        <v>175327</v>
      </c>
      <c r="AZ21" s="80">
        <v>377377</v>
      </c>
      <c r="BA21" s="80">
        <v>44711</v>
      </c>
      <c r="BB21" s="80">
        <v>369615</v>
      </c>
      <c r="BC21" s="80">
        <v>154831</v>
      </c>
      <c r="BD21" s="80">
        <v>844242</v>
      </c>
      <c r="BE21" s="80">
        <v>90300</v>
      </c>
      <c r="BF21" s="80">
        <v>360801</v>
      </c>
      <c r="BG21" s="80">
        <v>105700</v>
      </c>
      <c r="BH21" s="80">
        <v>108428</v>
      </c>
      <c r="BI21" s="80">
        <v>206313</v>
      </c>
      <c r="BJ21" s="80">
        <v>248289</v>
      </c>
      <c r="BK21" s="80">
        <v>197102</v>
      </c>
      <c r="BL21" s="80">
        <v>265083</v>
      </c>
      <c r="BM21" s="80">
        <v>75598</v>
      </c>
      <c r="BN21" s="80">
        <v>138864</v>
      </c>
      <c r="BO21" s="80">
        <v>276705</v>
      </c>
      <c r="BP21" s="80">
        <v>484993</v>
      </c>
      <c r="BQ21" s="80">
        <v>308148</v>
      </c>
      <c r="BR21" s="80">
        <v>196559</v>
      </c>
      <c r="BS21" s="80">
        <v>429507</v>
      </c>
      <c r="BT21" s="80">
        <v>128609</v>
      </c>
      <c r="BU21" s="80">
        <v>189134</v>
      </c>
      <c r="BV21" s="80">
        <v>162108</v>
      </c>
      <c r="BW21" s="80">
        <v>240856</v>
      </c>
      <c r="BX21" s="80">
        <v>234467</v>
      </c>
      <c r="BY21" s="80">
        <v>1217496</v>
      </c>
      <c r="BZ21" s="80">
        <v>292705</v>
      </c>
      <c r="CA21" s="80">
        <v>273943</v>
      </c>
      <c r="CB21" s="80">
        <v>221936</v>
      </c>
      <c r="CC21" s="80">
        <v>563226</v>
      </c>
      <c r="CD21" s="80">
        <v>267565</v>
      </c>
      <c r="CE21" s="80">
        <v>358528</v>
      </c>
      <c r="CF21" s="80">
        <v>230305</v>
      </c>
      <c r="CG21" s="80">
        <v>215897</v>
      </c>
      <c r="CH21" s="80">
        <v>99915</v>
      </c>
      <c r="CI21" s="80">
        <v>122161</v>
      </c>
      <c r="CJ21" s="80">
        <v>300096</v>
      </c>
      <c r="CK21" s="80">
        <v>163359</v>
      </c>
      <c r="CL21" s="80">
        <v>112707</v>
      </c>
      <c r="CM21" s="80">
        <v>313233</v>
      </c>
      <c r="CN21" s="80">
        <v>738047</v>
      </c>
      <c r="CO21" s="80">
        <v>310570</v>
      </c>
      <c r="CP21" s="80">
        <v>349908</v>
      </c>
      <c r="CQ21" s="80">
        <v>176466</v>
      </c>
      <c r="CR21" s="80">
        <v>211282</v>
      </c>
      <c r="CS21" s="80">
        <v>25757</v>
      </c>
      <c r="CT21" s="80">
        <v>396598</v>
      </c>
      <c r="CU21" s="80">
        <v>866598</v>
      </c>
      <c r="CV21" s="80">
        <v>551485</v>
      </c>
      <c r="CW21" s="80">
        <v>237611</v>
      </c>
      <c r="CX21" s="80">
        <v>187396</v>
      </c>
      <c r="CY21" s="80">
        <v>162933</v>
      </c>
      <c r="CZ21" s="80">
        <v>341088</v>
      </c>
      <c r="DA21" s="80">
        <v>250365</v>
      </c>
      <c r="DB21" s="80">
        <v>155846</v>
      </c>
      <c r="DC21" s="80">
        <v>209364</v>
      </c>
      <c r="DD21" s="82">
        <v>49852</v>
      </c>
      <c r="DE21" s="80">
        <v>210319</v>
      </c>
      <c r="DF21" s="80">
        <v>81522</v>
      </c>
      <c r="DG21" s="80">
        <v>131791</v>
      </c>
      <c r="DH21" s="80">
        <v>530925</v>
      </c>
      <c r="DI21" s="115">
        <v>209669</v>
      </c>
      <c r="DJ21" s="115">
        <v>157968</v>
      </c>
      <c r="DK21" s="115">
        <v>221743</v>
      </c>
      <c r="DL21" s="115">
        <v>224487</v>
      </c>
      <c r="DM21" s="115">
        <v>232638</v>
      </c>
      <c r="DN21" s="115">
        <v>138688</v>
      </c>
      <c r="DO21" s="115">
        <v>144100</v>
      </c>
      <c r="DP21" s="115">
        <v>140769</v>
      </c>
      <c r="DQ21" s="115">
        <v>206084</v>
      </c>
      <c r="DR21" s="76">
        <v>92462</v>
      </c>
      <c r="DS21" s="76">
        <v>358005</v>
      </c>
      <c r="DT21" s="129">
        <v>255045</v>
      </c>
      <c r="DU21" s="76">
        <v>149702</v>
      </c>
      <c r="DV21" s="76">
        <v>346806</v>
      </c>
      <c r="DW21" s="76">
        <v>277254</v>
      </c>
      <c r="DX21" s="76">
        <v>474354</v>
      </c>
      <c r="DY21" s="76">
        <v>237129</v>
      </c>
      <c r="DZ21" s="76">
        <v>331968</v>
      </c>
      <c r="EA21" s="76">
        <v>241216</v>
      </c>
      <c r="EB21" s="76">
        <v>285800</v>
      </c>
      <c r="EC21" s="76">
        <v>191538</v>
      </c>
      <c r="ED21" s="149">
        <v>251299</v>
      </c>
      <c r="EE21" s="129">
        <v>91164</v>
      </c>
      <c r="EF21" s="129">
        <v>437557</v>
      </c>
      <c r="EG21" s="76">
        <v>148338</v>
      </c>
      <c r="EH21" s="76">
        <v>134959</v>
      </c>
      <c r="EI21" s="76">
        <v>128819</v>
      </c>
      <c r="EJ21" s="76">
        <v>132508</v>
      </c>
      <c r="EK21" s="76">
        <v>614853</v>
      </c>
      <c r="EL21" s="76">
        <v>185134</v>
      </c>
      <c r="EM21" s="76">
        <v>156743</v>
      </c>
      <c r="EN21" s="76">
        <v>369452</v>
      </c>
      <c r="EO21" s="76">
        <v>200241</v>
      </c>
      <c r="EP21" s="76">
        <v>280220</v>
      </c>
      <c r="EQ21" s="76">
        <v>212787</v>
      </c>
      <c r="ER21" s="76">
        <v>108197</v>
      </c>
      <c r="ES21" s="76">
        <v>349379</v>
      </c>
      <c r="ET21" s="76">
        <v>344019</v>
      </c>
      <c r="EU21" s="76">
        <v>243191</v>
      </c>
      <c r="EV21" s="76">
        <v>164736</v>
      </c>
      <c r="EW21" s="76">
        <v>210992</v>
      </c>
      <c r="EX21" s="76">
        <v>215623</v>
      </c>
      <c r="EY21" s="76">
        <v>227688</v>
      </c>
      <c r="EZ21" s="76">
        <v>221833</v>
      </c>
      <c r="FA21" s="76">
        <v>259167</v>
      </c>
      <c r="FB21" s="76">
        <v>219716</v>
      </c>
      <c r="FC21" s="76">
        <v>293385</v>
      </c>
      <c r="FD21" s="76">
        <v>307858</v>
      </c>
    </row>
    <row r="22" spans="2:160" s="22" customFormat="1" ht="12.75">
      <c r="B22" s="40" t="s">
        <v>181</v>
      </c>
      <c r="C22" s="42" t="s">
        <v>223</v>
      </c>
      <c r="D22" s="66" t="s">
        <v>183</v>
      </c>
      <c r="E22" s="80">
        <v>23265</v>
      </c>
      <c r="F22" s="80">
        <v>336524</v>
      </c>
      <c r="G22" s="80">
        <v>225998</v>
      </c>
      <c r="H22" s="80">
        <v>90317</v>
      </c>
      <c r="I22" s="80">
        <v>68650</v>
      </c>
      <c r="J22" s="80">
        <v>313216</v>
      </c>
      <c r="K22" s="80">
        <v>224860</v>
      </c>
      <c r="L22" s="80">
        <v>224831</v>
      </c>
      <c r="M22" s="80">
        <v>89908</v>
      </c>
      <c r="N22" s="80">
        <v>604177</v>
      </c>
      <c r="O22" s="80">
        <v>156474</v>
      </c>
      <c r="P22" s="80">
        <v>23634</v>
      </c>
      <c r="Q22" s="80">
        <v>0</v>
      </c>
      <c r="R22" s="80">
        <v>22824</v>
      </c>
      <c r="S22" s="80">
        <v>111618</v>
      </c>
      <c r="T22" s="80">
        <v>256482</v>
      </c>
      <c r="U22" s="80">
        <v>228562</v>
      </c>
      <c r="V22" s="80">
        <v>134601</v>
      </c>
      <c r="W22" s="80">
        <v>179420</v>
      </c>
      <c r="X22" s="80">
        <v>320347</v>
      </c>
      <c r="Y22" s="80">
        <v>455807</v>
      </c>
      <c r="Z22" s="80">
        <v>113757</v>
      </c>
      <c r="AA22" s="80">
        <v>114107</v>
      </c>
      <c r="AB22" s="80">
        <v>180816</v>
      </c>
      <c r="AC22" s="80">
        <v>508467</v>
      </c>
      <c r="AD22" s="80">
        <v>782617</v>
      </c>
      <c r="AE22" s="80">
        <v>643236</v>
      </c>
      <c r="AF22" s="80">
        <v>779635</v>
      </c>
      <c r="AG22" s="80">
        <v>364005</v>
      </c>
      <c r="AH22" s="80">
        <v>340754</v>
      </c>
      <c r="AI22" s="80">
        <v>322942</v>
      </c>
      <c r="AJ22" s="80">
        <v>688474</v>
      </c>
      <c r="AK22" s="80">
        <v>795811</v>
      </c>
      <c r="AL22" s="80">
        <v>742121</v>
      </c>
      <c r="AM22" s="80">
        <v>299205</v>
      </c>
      <c r="AN22" s="80">
        <v>172130</v>
      </c>
      <c r="AO22" s="84">
        <v>1902</v>
      </c>
      <c r="AP22" s="84">
        <v>22282</v>
      </c>
      <c r="AQ22" s="84">
        <v>733897</v>
      </c>
      <c r="AR22" s="80">
        <v>114422</v>
      </c>
      <c r="AS22" s="80">
        <v>731600</v>
      </c>
      <c r="AT22" s="80">
        <v>229410</v>
      </c>
      <c r="AU22" s="80">
        <v>527776</v>
      </c>
      <c r="AV22" s="80">
        <v>571086</v>
      </c>
      <c r="AW22" s="80">
        <v>276196</v>
      </c>
      <c r="AX22" s="80">
        <v>276357</v>
      </c>
      <c r="AY22" s="80">
        <v>596643</v>
      </c>
      <c r="AZ22" s="80">
        <v>114451</v>
      </c>
      <c r="BA22" s="80">
        <v>0</v>
      </c>
      <c r="BB22" s="80">
        <v>116155</v>
      </c>
      <c r="BC22" s="80">
        <v>233690</v>
      </c>
      <c r="BD22" s="80">
        <v>259080</v>
      </c>
      <c r="BE22" s="80">
        <v>140196</v>
      </c>
      <c r="BF22" s="80">
        <v>201048</v>
      </c>
      <c r="BG22" s="80">
        <v>142096</v>
      </c>
      <c r="BH22" s="80">
        <v>233930</v>
      </c>
      <c r="BI22" s="80">
        <v>164195</v>
      </c>
      <c r="BJ22" s="80">
        <v>210121</v>
      </c>
      <c r="BK22" s="80">
        <v>211204</v>
      </c>
      <c r="BL22" s="80">
        <v>0</v>
      </c>
      <c r="BM22" s="80">
        <v>947</v>
      </c>
      <c r="BN22" s="80">
        <v>255689</v>
      </c>
      <c r="BO22" s="80">
        <v>281058</v>
      </c>
      <c r="BP22" s="80">
        <v>207953</v>
      </c>
      <c r="BQ22" s="80">
        <v>328853</v>
      </c>
      <c r="BR22" s="80">
        <v>259309</v>
      </c>
      <c r="BS22" s="80">
        <v>281494</v>
      </c>
      <c r="BT22" s="80">
        <v>352587</v>
      </c>
      <c r="BU22" s="80">
        <v>445003</v>
      </c>
      <c r="BV22" s="80">
        <v>400616</v>
      </c>
      <c r="BW22" s="80">
        <v>141237</v>
      </c>
      <c r="BX22" s="80">
        <v>117713</v>
      </c>
      <c r="BY22" s="80">
        <v>0</v>
      </c>
      <c r="BZ22" s="80">
        <v>0</v>
      </c>
      <c r="CA22" s="80">
        <v>830832</v>
      </c>
      <c r="CB22" s="80">
        <v>306019</v>
      </c>
      <c r="CC22" s="80">
        <v>563481</v>
      </c>
      <c r="CD22" s="80">
        <v>326514</v>
      </c>
      <c r="CE22" s="80">
        <v>375878</v>
      </c>
      <c r="CF22" s="80">
        <v>115648</v>
      </c>
      <c r="CG22" s="80">
        <v>92514</v>
      </c>
      <c r="CH22" s="80">
        <v>1043866</v>
      </c>
      <c r="CI22" s="80">
        <v>1451847</v>
      </c>
      <c r="CJ22" s="80">
        <v>925934</v>
      </c>
      <c r="CK22" s="80">
        <v>412656</v>
      </c>
      <c r="CL22" s="80">
        <v>478810</v>
      </c>
      <c r="CM22" s="80">
        <v>884399</v>
      </c>
      <c r="CN22" s="80">
        <v>370041</v>
      </c>
      <c r="CO22" s="80">
        <v>854957</v>
      </c>
      <c r="CP22" s="80">
        <v>715212</v>
      </c>
      <c r="CQ22" s="80">
        <v>852198</v>
      </c>
      <c r="CR22" s="80">
        <v>575216</v>
      </c>
      <c r="CS22" s="80">
        <v>481860</v>
      </c>
      <c r="CT22" s="80">
        <v>530708</v>
      </c>
      <c r="CU22" s="80">
        <v>601583</v>
      </c>
      <c r="CV22" s="80">
        <v>1338440</v>
      </c>
      <c r="CW22" s="80">
        <v>139042</v>
      </c>
      <c r="CX22" s="80">
        <v>791912</v>
      </c>
      <c r="CY22" s="80">
        <v>671368</v>
      </c>
      <c r="CZ22" s="80">
        <v>795052</v>
      </c>
      <c r="DA22" s="80">
        <v>560392</v>
      </c>
      <c r="DB22" s="80">
        <v>675964</v>
      </c>
      <c r="DC22" s="80">
        <v>373171</v>
      </c>
      <c r="DD22" s="80">
        <v>695033</v>
      </c>
      <c r="DE22" s="80">
        <v>703380</v>
      </c>
      <c r="DF22" s="80">
        <v>694813</v>
      </c>
      <c r="DG22" s="80">
        <v>626499</v>
      </c>
      <c r="DH22" s="80">
        <v>163671</v>
      </c>
      <c r="DI22" s="115">
        <v>463118</v>
      </c>
      <c r="DJ22" s="115">
        <v>839481</v>
      </c>
      <c r="DK22" s="115">
        <v>650783</v>
      </c>
      <c r="DL22" s="115">
        <v>558837</v>
      </c>
      <c r="DM22" s="115">
        <v>185740</v>
      </c>
      <c r="DN22" s="115">
        <v>723282</v>
      </c>
      <c r="DO22" s="115">
        <v>441425</v>
      </c>
      <c r="DP22" s="115">
        <v>838814</v>
      </c>
      <c r="DQ22" s="115">
        <v>963797</v>
      </c>
      <c r="DR22" s="76">
        <v>1143906</v>
      </c>
      <c r="DS22" s="76">
        <v>817733</v>
      </c>
      <c r="DT22" s="129">
        <v>745803</v>
      </c>
      <c r="DU22" s="76">
        <v>604112</v>
      </c>
      <c r="DV22" s="76">
        <v>1004876</v>
      </c>
      <c r="DW22" s="76">
        <v>655031</v>
      </c>
      <c r="DX22" s="76">
        <v>603346</v>
      </c>
      <c r="DY22" s="76">
        <v>504882</v>
      </c>
      <c r="DZ22" s="76">
        <v>538119</v>
      </c>
      <c r="EA22" s="76">
        <v>910249</v>
      </c>
      <c r="EB22" s="76">
        <v>644935</v>
      </c>
      <c r="EC22" s="76">
        <v>801535</v>
      </c>
      <c r="ED22" s="149">
        <v>603633</v>
      </c>
      <c r="EE22" s="129">
        <v>284616</v>
      </c>
      <c r="EF22" s="129">
        <v>513068</v>
      </c>
      <c r="EG22" s="76">
        <v>675251</v>
      </c>
      <c r="EH22" s="76">
        <v>629477</v>
      </c>
      <c r="EI22" s="76">
        <v>1115868</v>
      </c>
      <c r="EJ22" s="76">
        <v>581392</v>
      </c>
      <c r="EK22" s="76">
        <v>1066033</v>
      </c>
      <c r="EL22" s="76">
        <v>716705</v>
      </c>
      <c r="EM22" s="76">
        <v>278418</v>
      </c>
      <c r="EN22" s="76">
        <v>1108713</v>
      </c>
      <c r="EO22" s="76">
        <v>1040126</v>
      </c>
      <c r="EP22" s="76">
        <v>1389091</v>
      </c>
      <c r="EQ22" s="76">
        <v>853037</v>
      </c>
      <c r="ER22" s="76">
        <v>1134060</v>
      </c>
      <c r="ES22" s="76">
        <v>789985</v>
      </c>
      <c r="ET22" s="76">
        <v>853660</v>
      </c>
      <c r="EU22" s="76">
        <v>1060390</v>
      </c>
      <c r="EV22" s="76">
        <v>809163</v>
      </c>
      <c r="EW22" s="76">
        <v>810346</v>
      </c>
      <c r="EX22" s="76">
        <v>926478</v>
      </c>
      <c r="EY22" s="76">
        <v>842016</v>
      </c>
      <c r="EZ22" s="76">
        <v>682714</v>
      </c>
      <c r="FA22" s="76">
        <v>1056995</v>
      </c>
      <c r="FB22" s="76">
        <v>727913</v>
      </c>
      <c r="FC22" s="76">
        <v>1095334</v>
      </c>
      <c r="FD22" s="76">
        <v>467226</v>
      </c>
    </row>
    <row r="23" spans="2:160" s="117" customFormat="1" ht="12.75">
      <c r="B23" s="40" t="s">
        <v>70</v>
      </c>
      <c r="C23" s="42" t="s">
        <v>189</v>
      </c>
      <c r="D23" s="41" t="s">
        <v>186</v>
      </c>
      <c r="E23" s="130">
        <v>1164.9894699999998</v>
      </c>
      <c r="F23" s="130">
        <v>1045.2030199999999</v>
      </c>
      <c r="G23" s="130">
        <v>1257.51594</v>
      </c>
      <c r="H23" s="130">
        <v>1200.1149499999999</v>
      </c>
      <c r="I23" s="130">
        <v>1365.1194999999996</v>
      </c>
      <c r="J23" s="130">
        <v>1347.6307899999999</v>
      </c>
      <c r="K23" s="130">
        <v>615.41102999999987</v>
      </c>
      <c r="L23" s="130">
        <v>162.30006</v>
      </c>
      <c r="M23" s="130">
        <v>172.22905</v>
      </c>
      <c r="N23" s="130">
        <v>531.88009999999997</v>
      </c>
      <c r="O23" s="130">
        <v>1261.8360100000002</v>
      </c>
      <c r="P23" s="130">
        <v>280.68931999999995</v>
      </c>
      <c r="Q23" s="130">
        <v>1803.0639599999997</v>
      </c>
      <c r="R23" s="130">
        <v>1805.3885899999991</v>
      </c>
      <c r="S23" s="130">
        <v>1256.64004</v>
      </c>
      <c r="T23" s="130">
        <v>1391.0140200000001</v>
      </c>
      <c r="U23" s="130">
        <v>1635.0396399999995</v>
      </c>
      <c r="V23" s="130">
        <v>1538.8511700000001</v>
      </c>
      <c r="W23" s="130">
        <v>4002.4633200000003</v>
      </c>
      <c r="X23" s="130">
        <v>1040.6371973</v>
      </c>
      <c r="Y23" s="130">
        <v>80.814610000000002</v>
      </c>
      <c r="Z23" s="130">
        <v>530.69667000000004</v>
      </c>
      <c r="AA23" s="130">
        <v>2316.3776560000001</v>
      </c>
      <c r="AB23" s="130">
        <v>521.60365999999999</v>
      </c>
      <c r="AC23" s="130">
        <v>1886.5976499999997</v>
      </c>
      <c r="AD23" s="130">
        <v>1182.9973300000001</v>
      </c>
      <c r="AE23" s="130">
        <v>1121.3388</v>
      </c>
      <c r="AF23" s="130">
        <v>1640.7842800000001</v>
      </c>
      <c r="AG23" s="130">
        <v>1921.8578599999998</v>
      </c>
      <c r="AH23" s="130">
        <v>1221.6179</v>
      </c>
      <c r="AI23" s="130">
        <v>2019.4691400000002</v>
      </c>
      <c r="AJ23" s="130">
        <v>1519.6147100000003</v>
      </c>
      <c r="AK23" s="130">
        <v>625.99749999999995</v>
      </c>
      <c r="AL23" s="130">
        <v>97.541719999999998</v>
      </c>
      <c r="AM23" s="130">
        <v>727.89125000000013</v>
      </c>
      <c r="AN23" s="130">
        <v>449.74670000000003</v>
      </c>
      <c r="AO23" s="130">
        <v>1020.1322100000002</v>
      </c>
      <c r="AP23" s="130">
        <v>858.07299999999998</v>
      </c>
      <c r="AQ23" s="130">
        <v>1172.9974300000001</v>
      </c>
      <c r="AR23" s="130">
        <v>573.11561000000017</v>
      </c>
      <c r="AS23" s="130">
        <v>560.36437000000001</v>
      </c>
      <c r="AT23" s="130">
        <v>761.03363999999999</v>
      </c>
      <c r="AU23" s="130">
        <v>873.56391000000019</v>
      </c>
      <c r="AV23" s="130">
        <v>1088.6379000000004</v>
      </c>
      <c r="AW23" s="130">
        <v>256.97962000000001</v>
      </c>
      <c r="AX23" s="130">
        <v>214.31116</v>
      </c>
      <c r="AY23" s="130">
        <v>683.88390000000004</v>
      </c>
      <c r="AZ23" s="130">
        <v>329.01327000000003</v>
      </c>
      <c r="BA23" s="130">
        <v>1143.2367400000003</v>
      </c>
      <c r="BB23" s="130">
        <v>1160.47523</v>
      </c>
      <c r="BC23" s="130">
        <v>1082.3757900000003</v>
      </c>
      <c r="BD23" s="130">
        <v>1631.3271599999989</v>
      </c>
      <c r="BE23" s="130">
        <v>686.02350000000001</v>
      </c>
      <c r="BF23" s="130">
        <v>585.90523999999994</v>
      </c>
      <c r="BG23" s="130">
        <v>853.59267000000034</v>
      </c>
      <c r="BH23" s="130">
        <v>525.78782000000001</v>
      </c>
      <c r="BI23" s="130">
        <v>152.279</v>
      </c>
      <c r="BJ23" s="130">
        <v>468.89975000000004</v>
      </c>
      <c r="BK23" s="130">
        <v>773.91269</v>
      </c>
      <c r="BL23" s="130">
        <v>636.66450000000009</v>
      </c>
      <c r="BM23" s="130">
        <v>977.18169999999998</v>
      </c>
      <c r="BN23" s="130">
        <v>1268.8315299999997</v>
      </c>
      <c r="BO23" s="130">
        <v>839.36590999999999</v>
      </c>
      <c r="BP23" s="130">
        <v>1403.5440940000001</v>
      </c>
      <c r="BQ23" s="130">
        <v>736.7699100000001</v>
      </c>
      <c r="BR23" s="130">
        <v>1496.4599799999999</v>
      </c>
      <c r="BS23" s="130">
        <v>1073.8581000000001</v>
      </c>
      <c r="BT23" s="130">
        <v>574.43182000000002</v>
      </c>
      <c r="BU23" s="130">
        <v>322.57975999999996</v>
      </c>
      <c r="BV23" s="130">
        <v>211.11598999999998</v>
      </c>
      <c r="BW23" s="130">
        <v>879.45109000000025</v>
      </c>
      <c r="BX23" s="130">
        <v>1000.0285399999999</v>
      </c>
      <c r="BY23" s="130">
        <v>1807.3523399999988</v>
      </c>
      <c r="BZ23" s="130">
        <v>687.47070999999994</v>
      </c>
      <c r="CA23" s="130">
        <v>979.72122999999999</v>
      </c>
      <c r="CB23" s="130">
        <v>1230.2929710000001</v>
      </c>
      <c r="CC23" s="130">
        <v>1848.4790100000002</v>
      </c>
      <c r="CD23" s="130">
        <v>949.29587000000015</v>
      </c>
      <c r="CE23" s="130">
        <v>1065.0961499999999</v>
      </c>
      <c r="CF23" s="130">
        <v>257.50006999999999</v>
      </c>
      <c r="CG23" s="130">
        <v>191.00500000000002</v>
      </c>
      <c r="CH23" s="130">
        <v>131.69254999999998</v>
      </c>
      <c r="CI23" s="130">
        <v>739.58504999999991</v>
      </c>
      <c r="CJ23" s="130">
        <v>773.04958200000033</v>
      </c>
      <c r="CK23" s="130">
        <v>2060.4175399999999</v>
      </c>
      <c r="CL23" s="130">
        <v>781.9220499999999</v>
      </c>
      <c r="CM23" s="130">
        <v>1078.3113000000001</v>
      </c>
      <c r="CN23" s="130">
        <v>1075.2890569999997</v>
      </c>
      <c r="CO23" s="130">
        <v>1307.8263899999999</v>
      </c>
      <c r="CP23" s="130">
        <v>453.98993000000007</v>
      </c>
      <c r="CQ23" s="130">
        <v>428.21163000000013</v>
      </c>
      <c r="CR23" s="130">
        <v>102.90195000000001</v>
      </c>
      <c r="CS23" s="130">
        <v>22.771190000000004</v>
      </c>
      <c r="CT23" s="130">
        <v>438.62284000000005</v>
      </c>
      <c r="CU23" s="130">
        <v>851.81243000000006</v>
      </c>
      <c r="CV23" s="130">
        <v>569.93692999999996</v>
      </c>
      <c r="CW23" s="130">
        <v>436.25661000000002</v>
      </c>
      <c r="CX23" s="130">
        <v>653.23689000000002</v>
      </c>
      <c r="CY23" s="130">
        <v>750.09318299999995</v>
      </c>
      <c r="CZ23" s="130">
        <v>469.87491999999997</v>
      </c>
      <c r="DA23" s="130">
        <v>1040.9835969999999</v>
      </c>
      <c r="DB23" s="130">
        <v>291.67786000000001</v>
      </c>
      <c r="DC23" s="131">
        <v>827.70956999999999</v>
      </c>
      <c r="DD23" s="131">
        <v>172.40164999999999</v>
      </c>
      <c r="DE23" s="131">
        <v>218.6626</v>
      </c>
      <c r="DF23" s="131">
        <v>95.518640000000005</v>
      </c>
      <c r="DG23" s="131">
        <v>300.36077</v>
      </c>
      <c r="DH23" s="131">
        <v>604.94610999999998</v>
      </c>
      <c r="DI23" s="115">
        <v>521.24545000000001</v>
      </c>
      <c r="DJ23" s="115">
        <v>530.16594999999995</v>
      </c>
      <c r="DK23" s="115">
        <v>610.70954000000006</v>
      </c>
      <c r="DL23" s="115">
        <v>217.66924</v>
      </c>
      <c r="DM23" s="115">
        <v>217.20035000000001</v>
      </c>
      <c r="DN23" s="115">
        <v>362.82868000000002</v>
      </c>
      <c r="DO23" s="128">
        <v>291.46631000000008</v>
      </c>
      <c r="DP23" s="128">
        <v>136.02411000000001</v>
      </c>
      <c r="DQ23" s="128">
        <v>75.955519999999993</v>
      </c>
      <c r="DR23" s="115">
        <v>4.2739799999999999</v>
      </c>
      <c r="DS23" s="115">
        <v>150.97516999999999</v>
      </c>
      <c r="DT23" s="129">
        <v>186.04069999999999</v>
      </c>
      <c r="DU23" s="76">
        <v>183.52450999999999</v>
      </c>
      <c r="DV23" s="115">
        <v>153.69560999999999</v>
      </c>
      <c r="DW23" s="115">
        <v>265.72811000000002</v>
      </c>
      <c r="DX23" s="115">
        <v>416.93084999999996</v>
      </c>
      <c r="DY23" s="115">
        <v>327.79852999999997</v>
      </c>
      <c r="DZ23" s="115">
        <v>162.84608</v>
      </c>
      <c r="EA23" s="119">
        <v>104.68136000000001</v>
      </c>
      <c r="EB23" s="128">
        <v>9.9466800000000006</v>
      </c>
      <c r="EC23" s="115">
        <v>16.748300000000004</v>
      </c>
      <c r="ED23" s="149">
        <v>40.107129999999998</v>
      </c>
      <c r="EE23" s="129">
        <v>112.82306</v>
      </c>
      <c r="EF23" s="129">
        <v>105.8961</v>
      </c>
      <c r="EG23" s="115">
        <v>228.49060999999995</v>
      </c>
      <c r="EH23" s="115">
        <v>312.48581000000001</v>
      </c>
      <c r="EI23" s="115">
        <v>463.13533000000001</v>
      </c>
      <c r="EJ23" s="115">
        <v>451.05982</v>
      </c>
      <c r="EK23" s="115">
        <v>308.35333000000003</v>
      </c>
      <c r="EL23" s="115">
        <v>353.56673000000001</v>
      </c>
      <c r="EM23" s="128">
        <v>286.86398000000003</v>
      </c>
      <c r="EN23" s="115">
        <v>223.99405999999999</v>
      </c>
      <c r="EO23" s="115">
        <v>180.77235999999999</v>
      </c>
      <c r="EP23" s="115">
        <v>2.7210000000000001</v>
      </c>
      <c r="EQ23" s="115">
        <v>46.497910000000005</v>
      </c>
      <c r="ER23" s="115">
        <v>171.10772</v>
      </c>
      <c r="ES23" s="128">
        <v>280.43781000000001</v>
      </c>
      <c r="ET23" s="115">
        <v>137.83717999999999</v>
      </c>
      <c r="EU23" s="115">
        <v>178.24900000000002</v>
      </c>
      <c r="EV23" s="115">
        <v>179.96288000000001</v>
      </c>
      <c r="EW23" s="115">
        <v>511.06728000000004</v>
      </c>
      <c r="EX23" s="115">
        <v>326.26839999999999</v>
      </c>
      <c r="EY23" s="115">
        <v>367.35323999999991</v>
      </c>
      <c r="EZ23" s="115">
        <v>353.19655999999998</v>
      </c>
      <c r="FA23" s="76">
        <f>5235/1000</f>
        <v>5.2350000000000003</v>
      </c>
      <c r="FB23" s="115">
        <v>27.562180000000001</v>
      </c>
      <c r="FC23" s="115">
        <v>245.44335999999998</v>
      </c>
      <c r="FD23" s="115">
        <v>237.65880000000001</v>
      </c>
    </row>
    <row r="24" spans="2:160" s="117" customFormat="1" ht="12.75">
      <c r="B24" s="40" t="s">
        <v>182</v>
      </c>
      <c r="C24" s="42" t="s">
        <v>221</v>
      </c>
      <c r="D24" s="41" t="s">
        <v>186</v>
      </c>
      <c r="E24" s="130">
        <v>375.64147000000008</v>
      </c>
      <c r="F24" s="130">
        <v>434.89104000000003</v>
      </c>
      <c r="G24" s="130">
        <v>773.66135999999983</v>
      </c>
      <c r="H24" s="130">
        <v>550.29745000000003</v>
      </c>
      <c r="I24" s="130">
        <v>568.51891000000012</v>
      </c>
      <c r="J24" s="130">
        <v>925.51080999999999</v>
      </c>
      <c r="K24" s="130">
        <v>609.27757999999994</v>
      </c>
      <c r="L24" s="130">
        <v>672.15983999999992</v>
      </c>
      <c r="M24" s="130">
        <v>565.25202000000002</v>
      </c>
      <c r="N24" s="130">
        <v>813.74067000000014</v>
      </c>
      <c r="O24" s="130">
        <v>780.37337000000025</v>
      </c>
      <c r="P24" s="130">
        <v>548.53899000000013</v>
      </c>
      <c r="Q24" s="130">
        <v>453.62008000000003</v>
      </c>
      <c r="R24" s="130">
        <v>453.68011999999999</v>
      </c>
      <c r="S24" s="130">
        <v>393.58265</v>
      </c>
      <c r="T24" s="130">
        <v>467.68397999999996</v>
      </c>
      <c r="U24" s="130">
        <v>629.0639500000002</v>
      </c>
      <c r="V24" s="130">
        <v>596.11563000000001</v>
      </c>
      <c r="W24" s="130">
        <v>798.09400000000039</v>
      </c>
      <c r="X24" s="130">
        <v>451.74772999999999</v>
      </c>
      <c r="Y24" s="130">
        <v>537.10442999999998</v>
      </c>
      <c r="Z24" s="130">
        <v>663.23388</v>
      </c>
      <c r="AA24" s="130">
        <v>646.32194000000004</v>
      </c>
      <c r="AB24" s="130">
        <v>465.91820000000001</v>
      </c>
      <c r="AC24" s="130">
        <v>538.70930999999996</v>
      </c>
      <c r="AD24" s="130">
        <v>756.32514000000026</v>
      </c>
      <c r="AE24" s="130">
        <v>700.84739999999999</v>
      </c>
      <c r="AF24" s="130">
        <v>802.26883690000022</v>
      </c>
      <c r="AG24" s="130">
        <v>989.62676000000033</v>
      </c>
      <c r="AH24" s="130">
        <v>608.04899999999998</v>
      </c>
      <c r="AI24" s="130">
        <v>811.61996000000022</v>
      </c>
      <c r="AJ24" s="130">
        <v>890.51061000000038</v>
      </c>
      <c r="AK24" s="130">
        <v>578.05959100000007</v>
      </c>
      <c r="AL24" s="130">
        <v>925.49427000000037</v>
      </c>
      <c r="AM24" s="130">
        <v>536.91696000000024</v>
      </c>
      <c r="AN24" s="130">
        <v>930.03173000000027</v>
      </c>
      <c r="AO24" s="130">
        <v>581.88738400000011</v>
      </c>
      <c r="AP24" s="130">
        <v>525.11189999999999</v>
      </c>
      <c r="AQ24" s="130">
        <v>846.48154999999986</v>
      </c>
      <c r="AR24" s="130">
        <v>618.71890000000008</v>
      </c>
      <c r="AS24" s="130">
        <v>973.93986000000018</v>
      </c>
      <c r="AT24" s="130">
        <v>778.00189999999986</v>
      </c>
      <c r="AU24" s="130">
        <v>1084.6470500000003</v>
      </c>
      <c r="AV24" s="130">
        <v>1108.1634200000001</v>
      </c>
      <c r="AW24" s="130">
        <v>3228.1497400000007</v>
      </c>
      <c r="AX24" s="130">
        <v>1177.4660299999996</v>
      </c>
      <c r="AY24" s="130">
        <v>742.0235100000001</v>
      </c>
      <c r="AZ24" s="130">
        <v>850.83608000000004</v>
      </c>
      <c r="BA24" s="130">
        <v>962.03043000000014</v>
      </c>
      <c r="BB24" s="130">
        <v>826.01920000000007</v>
      </c>
      <c r="BC24" s="130">
        <v>1161.8319800000002</v>
      </c>
      <c r="BD24" s="130">
        <v>1027.9713999999999</v>
      </c>
      <c r="BE24" s="130">
        <v>505.69591500000001</v>
      </c>
      <c r="BF24" s="130">
        <v>1309.1519000000001</v>
      </c>
      <c r="BG24" s="130">
        <v>1244.46973</v>
      </c>
      <c r="BH24" s="130">
        <v>830.98122000000046</v>
      </c>
      <c r="BI24" s="130">
        <v>828.61374999999987</v>
      </c>
      <c r="BJ24" s="130">
        <v>1293.9956299999999</v>
      </c>
      <c r="BK24" s="130">
        <v>1046.2292500000001</v>
      </c>
      <c r="BL24" s="130">
        <v>812.89026999999999</v>
      </c>
      <c r="BM24" s="130">
        <v>435.73093</v>
      </c>
      <c r="BN24" s="130">
        <v>690.48139000000049</v>
      </c>
      <c r="BO24" s="130">
        <v>714.44098999999994</v>
      </c>
      <c r="BP24" s="130">
        <v>655.17254000000003</v>
      </c>
      <c r="BQ24" s="130">
        <v>722.39672000000019</v>
      </c>
      <c r="BR24" s="130">
        <v>1091.6264900000001</v>
      </c>
      <c r="BS24" s="130">
        <v>1160.6037099999994</v>
      </c>
      <c r="BT24" s="130">
        <v>915.93357999999978</v>
      </c>
      <c r="BU24" s="130">
        <v>839.94027000000006</v>
      </c>
      <c r="BV24" s="130">
        <v>889.25281000000018</v>
      </c>
      <c r="BW24" s="130">
        <v>1115.8915399999994</v>
      </c>
      <c r="BX24" s="130">
        <v>883.51720999999998</v>
      </c>
      <c r="BY24" s="130">
        <v>827.73689999999988</v>
      </c>
      <c r="BZ24" s="130">
        <v>862.02017999999998</v>
      </c>
      <c r="CA24" s="130">
        <v>1193.3098600000003</v>
      </c>
      <c r="CB24" s="130">
        <v>1009.36016</v>
      </c>
      <c r="CC24" s="130">
        <v>1336.1913600000007</v>
      </c>
      <c r="CD24" s="130">
        <v>1297.78629</v>
      </c>
      <c r="CE24" s="130">
        <v>2144.365190999998</v>
      </c>
      <c r="CF24" s="130">
        <v>1985.2774300000003</v>
      </c>
      <c r="CG24" s="130">
        <v>958.11887000000036</v>
      </c>
      <c r="CH24" s="130">
        <v>1624.4366900000014</v>
      </c>
      <c r="CI24" s="130">
        <v>1353.36591</v>
      </c>
      <c r="CJ24" s="130">
        <v>1012.7977799999999</v>
      </c>
      <c r="CK24" s="130">
        <v>827.73689999999988</v>
      </c>
      <c r="CL24" s="130">
        <v>862.02017999999998</v>
      </c>
      <c r="CM24" s="130">
        <v>1193.3098600000003</v>
      </c>
      <c r="CN24" s="130">
        <v>1009.36016</v>
      </c>
      <c r="CO24" s="130">
        <v>1336.1913600000007</v>
      </c>
      <c r="CP24" s="130">
        <v>1297.78629</v>
      </c>
      <c r="CQ24" s="130">
        <v>2144.365190999998</v>
      </c>
      <c r="CR24" s="130">
        <v>1985.2774300000003</v>
      </c>
      <c r="CS24" s="130">
        <v>958.11887000000036</v>
      </c>
      <c r="CT24" s="130">
        <v>1624.4366900000014</v>
      </c>
      <c r="CU24" s="130">
        <v>1353.36591</v>
      </c>
      <c r="CV24" s="130">
        <v>1012.7977799999999</v>
      </c>
      <c r="CW24" s="130">
        <v>1199.6978499999996</v>
      </c>
      <c r="CX24" s="130">
        <v>1139.9035499999998</v>
      </c>
      <c r="CY24" s="130">
        <v>1110.53793</v>
      </c>
      <c r="CZ24" s="130">
        <v>1384.2293200000001</v>
      </c>
      <c r="DA24" s="130">
        <v>973.41910999999948</v>
      </c>
      <c r="DB24" s="130">
        <v>1323.6625599999995</v>
      </c>
      <c r="DC24" s="131">
        <v>1788.5798599999994</v>
      </c>
      <c r="DD24" s="131">
        <v>1009.5250099999996</v>
      </c>
      <c r="DE24" s="131">
        <v>1263.6576500000001</v>
      </c>
      <c r="DF24" s="131">
        <v>1526.3540500000004</v>
      </c>
      <c r="DG24" s="131">
        <v>1317.3832199999997</v>
      </c>
      <c r="DH24" s="131">
        <v>1056.7855599999998</v>
      </c>
      <c r="DI24" s="115">
        <v>997.33012999999994</v>
      </c>
      <c r="DJ24" s="115">
        <v>1195.1602300000002</v>
      </c>
      <c r="DK24" s="115">
        <v>1317.3758499999999</v>
      </c>
      <c r="DL24" s="115">
        <v>648.87473</v>
      </c>
      <c r="DM24" s="115">
        <v>444.30268000000001</v>
      </c>
      <c r="DN24" s="115">
        <v>428.91160000000002</v>
      </c>
      <c r="DO24" s="128">
        <v>554.98028999999997</v>
      </c>
      <c r="DP24" s="128">
        <v>727.70541999999978</v>
      </c>
      <c r="DQ24" s="128">
        <v>855.13876000000027</v>
      </c>
      <c r="DR24" s="115">
        <v>632.95070999999984</v>
      </c>
      <c r="DS24" s="115">
        <v>642.53061000000002</v>
      </c>
      <c r="DT24" s="129">
        <v>599.83402999999998</v>
      </c>
      <c r="DU24" s="76">
        <v>503.73814000000004</v>
      </c>
      <c r="DV24" s="115">
        <v>417.02069000000006</v>
      </c>
      <c r="DW24" s="115">
        <v>557.99</v>
      </c>
      <c r="DX24" s="115">
        <v>473.89020999999997</v>
      </c>
      <c r="DY24" s="115">
        <v>501.19772</v>
      </c>
      <c r="DZ24" s="115">
        <v>538.01627000000019</v>
      </c>
      <c r="EA24" s="119">
        <v>556.14361999999983</v>
      </c>
      <c r="EB24" s="128">
        <v>427.57079999999991</v>
      </c>
      <c r="EC24" s="115">
        <v>706.76530999999977</v>
      </c>
      <c r="ED24" s="149">
        <v>600.3030500000001</v>
      </c>
      <c r="EE24" s="129">
        <v>760.67605999999989</v>
      </c>
      <c r="EF24" s="129">
        <v>675.45199999999988</v>
      </c>
      <c r="EG24" s="115">
        <v>376.24802999999997</v>
      </c>
      <c r="EH24" s="115">
        <v>347.70162999999997</v>
      </c>
      <c r="EI24" s="115">
        <v>671.04462999999987</v>
      </c>
      <c r="EJ24" s="115">
        <v>634.65006000000005</v>
      </c>
      <c r="EK24" s="115">
        <v>544.29070000000002</v>
      </c>
      <c r="EL24" s="115">
        <v>758.1887200000001</v>
      </c>
      <c r="EM24" s="128">
        <v>596.12684000000002</v>
      </c>
      <c r="EN24" s="115">
        <v>727.74956999999995</v>
      </c>
      <c r="EO24" s="115">
        <v>638.21677999999986</v>
      </c>
      <c r="EP24" s="115">
        <v>370.83159000000001</v>
      </c>
      <c r="EQ24" s="115">
        <v>702.75522999999998</v>
      </c>
      <c r="ER24" s="115">
        <v>510.73849000000018</v>
      </c>
      <c r="ES24" s="128">
        <v>409.65282999999999</v>
      </c>
      <c r="ET24" s="115">
        <v>481.96224000000001</v>
      </c>
      <c r="EU24" s="115">
        <v>551.49376000000007</v>
      </c>
      <c r="EV24" s="115">
        <v>462.81330999999994</v>
      </c>
      <c r="EW24" s="115">
        <v>795.95018000000005</v>
      </c>
      <c r="EX24" s="115">
        <v>804.94618000000003</v>
      </c>
      <c r="EY24" s="115">
        <v>775.84272999999996</v>
      </c>
      <c r="EZ24" s="115">
        <v>797.16248999999982</v>
      </c>
      <c r="FA24" s="76">
        <f>772497.77/1000</f>
        <v>772.49777000000006</v>
      </c>
      <c r="FB24" s="115">
        <v>720.63467999999978</v>
      </c>
      <c r="FC24" s="115">
        <v>729.61623000000009</v>
      </c>
      <c r="FD24" s="115">
        <v>584.06365999999991</v>
      </c>
    </row>
    <row r="25" spans="2:160" s="22" customFormat="1" ht="12.75">
      <c r="B25" s="40" t="s">
        <v>72</v>
      </c>
      <c r="C25" s="42" t="s">
        <v>190</v>
      </c>
      <c r="D25" s="41" t="s">
        <v>186</v>
      </c>
      <c r="E25" s="80">
        <v>11207.18</v>
      </c>
      <c r="F25" s="80">
        <v>2100</v>
      </c>
      <c r="G25" s="80">
        <v>3172</v>
      </c>
      <c r="H25" s="80">
        <v>925</v>
      </c>
      <c r="I25" s="80">
        <v>7197.19</v>
      </c>
      <c r="J25" s="80">
        <v>7501.2</v>
      </c>
      <c r="K25" s="80">
        <v>4900</v>
      </c>
      <c r="L25" s="80">
        <v>5077.8999999999996</v>
      </c>
      <c r="M25" s="80">
        <v>5386.5</v>
      </c>
      <c r="N25" s="80">
        <v>5975.06</v>
      </c>
      <c r="O25" s="80">
        <v>4951.45</v>
      </c>
      <c r="P25" s="80">
        <v>1694.3</v>
      </c>
      <c r="Q25" s="80">
        <v>2964.39</v>
      </c>
      <c r="R25" s="80">
        <v>11222</v>
      </c>
      <c r="S25" s="80">
        <v>859.57600000000002</v>
      </c>
      <c r="T25" s="80">
        <v>2900</v>
      </c>
      <c r="U25" s="80">
        <v>3000</v>
      </c>
      <c r="V25" s="80">
        <v>3067.4</v>
      </c>
      <c r="W25" s="80">
        <v>0</v>
      </c>
      <c r="X25" s="80">
        <v>0</v>
      </c>
      <c r="Y25" s="80">
        <v>1776.7</v>
      </c>
      <c r="Z25" s="80">
        <v>3068.8020000000001</v>
      </c>
      <c r="AA25" s="80">
        <v>876</v>
      </c>
      <c r="AB25" s="80">
        <v>6870.57</v>
      </c>
      <c r="AC25" s="80">
        <v>0</v>
      </c>
      <c r="AD25" s="80">
        <v>5260.6930000000002</v>
      </c>
      <c r="AE25" s="80">
        <v>950</v>
      </c>
      <c r="AF25" s="80">
        <v>1010</v>
      </c>
      <c r="AG25" s="80">
        <v>0</v>
      </c>
      <c r="AH25" s="80">
        <v>1920</v>
      </c>
      <c r="AI25" s="80">
        <v>0</v>
      </c>
      <c r="AJ25" s="80">
        <v>0</v>
      </c>
      <c r="AK25" s="80">
        <v>3252.2049999999999</v>
      </c>
      <c r="AL25" s="80">
        <v>913.41</v>
      </c>
      <c r="AM25" s="80">
        <v>0</v>
      </c>
      <c r="AN25" s="80">
        <v>944.28</v>
      </c>
      <c r="AO25" s="84">
        <v>936.625</v>
      </c>
      <c r="AP25" s="84">
        <v>3289.6309999999999</v>
      </c>
      <c r="AQ25" s="84">
        <v>3285.45</v>
      </c>
      <c r="AR25" s="80">
        <v>9069.7900000000009</v>
      </c>
      <c r="AS25" s="80">
        <v>0</v>
      </c>
      <c r="AT25" s="80">
        <v>907</v>
      </c>
      <c r="AU25" s="80">
        <v>950</v>
      </c>
      <c r="AV25" s="80">
        <v>1894.6</v>
      </c>
      <c r="AW25" s="80">
        <v>5484.75</v>
      </c>
      <c r="AX25" s="80">
        <v>932</v>
      </c>
      <c r="AY25" s="80">
        <v>4751.7150000000001</v>
      </c>
      <c r="AZ25" s="80">
        <v>980</v>
      </c>
      <c r="BA25" s="80">
        <v>0</v>
      </c>
      <c r="BB25" s="80">
        <v>4021.21</v>
      </c>
      <c r="BC25" s="80">
        <v>4043.1889999999999</v>
      </c>
      <c r="BD25" s="80">
        <v>2231.3000000000002</v>
      </c>
      <c r="BE25" s="80">
        <v>3229.8780000000002</v>
      </c>
      <c r="BF25" s="80">
        <v>3261.66</v>
      </c>
      <c r="BG25" s="80">
        <v>9243.1560000000009</v>
      </c>
      <c r="BH25" s="80">
        <v>4298.2</v>
      </c>
      <c r="BI25" s="80">
        <v>0</v>
      </c>
      <c r="BJ25" s="80">
        <v>11006.353999999999</v>
      </c>
      <c r="BK25" s="80">
        <v>7219.42</v>
      </c>
      <c r="BL25" s="80">
        <v>8578.69</v>
      </c>
      <c r="BM25" s="80">
        <v>7622.5940000000001</v>
      </c>
      <c r="BN25" s="80">
        <v>0</v>
      </c>
      <c r="BO25" s="80">
        <v>0</v>
      </c>
      <c r="BP25" s="80">
        <v>11804.4</v>
      </c>
      <c r="BQ25" s="80">
        <v>5183.5789999999997</v>
      </c>
      <c r="BR25" s="80">
        <v>9529.2469999999994</v>
      </c>
      <c r="BS25" s="80">
        <v>0</v>
      </c>
      <c r="BT25" s="80">
        <v>4200</v>
      </c>
      <c r="BU25" s="80">
        <v>5165</v>
      </c>
      <c r="BV25" s="80">
        <v>5248.3</v>
      </c>
      <c r="BW25" s="80">
        <v>1959.0419999999999</v>
      </c>
      <c r="BX25" s="80">
        <v>12132.72</v>
      </c>
      <c r="BY25" s="80">
        <v>2965.2649999999999</v>
      </c>
      <c r="BZ25" s="80">
        <v>10089.366</v>
      </c>
      <c r="CA25" s="80">
        <v>4136.2</v>
      </c>
      <c r="CB25" s="80">
        <v>1874.48</v>
      </c>
      <c r="CC25" s="80">
        <v>950</v>
      </c>
      <c r="CD25" s="80">
        <v>950</v>
      </c>
      <c r="CE25" s="80">
        <v>0</v>
      </c>
      <c r="CF25" s="80">
        <v>6902.8969999999999</v>
      </c>
      <c r="CG25" s="80">
        <v>4902.21</v>
      </c>
      <c r="CH25" s="80">
        <v>5150</v>
      </c>
      <c r="CI25" s="80">
        <v>0</v>
      </c>
      <c r="CJ25" s="80">
        <v>5150</v>
      </c>
      <c r="CK25" s="80">
        <v>0</v>
      </c>
      <c r="CL25" s="80">
        <v>0</v>
      </c>
      <c r="CM25" s="80">
        <v>954.72</v>
      </c>
      <c r="CN25" s="80">
        <v>955</v>
      </c>
      <c r="CO25" s="80">
        <v>0</v>
      </c>
      <c r="CP25" s="80">
        <v>5</v>
      </c>
      <c r="CQ25" s="80">
        <v>0</v>
      </c>
      <c r="CR25" s="80">
        <v>5</v>
      </c>
      <c r="CS25" s="80">
        <v>0</v>
      </c>
      <c r="CT25" s="80">
        <v>0</v>
      </c>
      <c r="CU25" s="80">
        <v>5</v>
      </c>
      <c r="CV25" s="80">
        <v>0</v>
      </c>
      <c r="CW25" s="80">
        <v>5</v>
      </c>
      <c r="CX25" s="80">
        <v>0</v>
      </c>
      <c r="CY25" s="80">
        <v>0</v>
      </c>
      <c r="CZ25" s="80">
        <v>5</v>
      </c>
      <c r="DA25" s="80">
        <v>0</v>
      </c>
      <c r="DB25" s="80">
        <v>0</v>
      </c>
      <c r="DC25" s="80">
        <v>0</v>
      </c>
      <c r="DD25" s="80">
        <v>0</v>
      </c>
      <c r="DE25" s="80">
        <v>6</v>
      </c>
      <c r="DF25" s="80">
        <v>5</v>
      </c>
      <c r="DG25" s="80">
        <v>10</v>
      </c>
      <c r="DH25" s="80">
        <v>0</v>
      </c>
      <c r="DI25" s="76">
        <v>0</v>
      </c>
      <c r="DJ25" s="76">
        <v>0</v>
      </c>
      <c r="DK25" s="76">
        <v>0</v>
      </c>
      <c r="DL25" s="76">
        <v>0</v>
      </c>
      <c r="DM25" s="76">
        <v>0</v>
      </c>
      <c r="DN25" s="76">
        <v>0</v>
      </c>
      <c r="DO25" s="76">
        <v>0</v>
      </c>
      <c r="DP25" s="76">
        <v>0</v>
      </c>
      <c r="DQ25" s="76">
        <v>0</v>
      </c>
      <c r="DR25" s="76">
        <v>0</v>
      </c>
      <c r="DS25" s="76">
        <v>0</v>
      </c>
      <c r="DT25" s="76">
        <v>0</v>
      </c>
      <c r="DU25" s="76">
        <v>0</v>
      </c>
      <c r="DV25" s="76">
        <v>0</v>
      </c>
      <c r="DW25" s="76">
        <v>5</v>
      </c>
      <c r="DX25" s="76">
        <v>5</v>
      </c>
      <c r="DY25" s="76">
        <v>0</v>
      </c>
      <c r="DZ25" s="76">
        <v>0</v>
      </c>
      <c r="EA25" s="76">
        <v>0</v>
      </c>
      <c r="EB25" s="76">
        <v>5</v>
      </c>
      <c r="EC25" s="126">
        <v>5</v>
      </c>
      <c r="ED25" s="149">
        <v>5</v>
      </c>
      <c r="EE25" s="129">
        <v>5</v>
      </c>
      <c r="EF25" s="129">
        <v>5</v>
      </c>
      <c r="EG25" s="76">
        <v>0</v>
      </c>
      <c r="EH25" s="76">
        <v>0</v>
      </c>
      <c r="EI25" s="76">
        <v>0</v>
      </c>
      <c r="EJ25" s="76">
        <v>10</v>
      </c>
      <c r="EK25" s="76">
        <v>5</v>
      </c>
      <c r="EL25" s="76">
        <v>5</v>
      </c>
      <c r="EM25" s="76">
        <v>0</v>
      </c>
      <c r="EN25" s="76">
        <v>5.5</v>
      </c>
      <c r="EO25" s="76">
        <v>0</v>
      </c>
      <c r="EP25" s="76">
        <v>5.5</v>
      </c>
      <c r="EQ25" s="76">
        <v>5.5</v>
      </c>
      <c r="ER25" s="76">
        <v>5.5</v>
      </c>
      <c r="ES25" s="76">
        <v>0</v>
      </c>
      <c r="ET25" s="76">
        <v>5.5</v>
      </c>
      <c r="EU25" s="76">
        <v>11</v>
      </c>
      <c r="EV25" s="76">
        <v>0</v>
      </c>
      <c r="EW25" s="76">
        <v>5.5</v>
      </c>
      <c r="EX25" s="76">
        <v>0</v>
      </c>
      <c r="EY25" s="76">
        <v>0</v>
      </c>
      <c r="EZ25" s="76">
        <v>5.5</v>
      </c>
      <c r="FA25" s="76">
        <v>5.5</v>
      </c>
      <c r="FB25" s="76">
        <v>0</v>
      </c>
      <c r="FC25" s="76">
        <v>0</v>
      </c>
      <c r="FD25" s="76">
        <v>0</v>
      </c>
    </row>
    <row r="26" spans="2:160" s="22" customFormat="1">
      <c r="B26" s="40"/>
      <c r="C26" s="42"/>
      <c r="D26" s="41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DI26" s="120"/>
      <c r="DJ26" s="120"/>
      <c r="DK26" s="120"/>
      <c r="DL26" s="124"/>
      <c r="DM26" s="120"/>
      <c r="DN26" s="76"/>
      <c r="DO26" s="76"/>
      <c r="DP26" s="76"/>
      <c r="DQ26" s="76"/>
      <c r="DU26" s="129"/>
      <c r="DX26" s="76"/>
      <c r="EG26" s="76"/>
      <c r="EQ26" s="164"/>
      <c r="ES26" s="164"/>
      <c r="EU26" s="164"/>
      <c r="EW26" s="164"/>
      <c r="EZ26" s="164"/>
    </row>
    <row r="27" spans="2:160" s="22" customFormat="1" ht="12.75">
      <c r="B27" s="40"/>
      <c r="C27" s="47"/>
      <c r="D27" s="41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DI27" s="76"/>
      <c r="DJ27" s="76"/>
      <c r="DK27" s="76"/>
      <c r="DL27" s="76"/>
      <c r="DM27" s="76"/>
      <c r="DN27" s="76"/>
      <c r="DO27" s="76"/>
      <c r="DP27" s="76"/>
      <c r="DQ27" s="76"/>
      <c r="DX27" s="76"/>
      <c r="EQ27" s="164"/>
      <c r="ES27" s="164"/>
      <c r="EU27" s="76"/>
      <c r="EW27" s="164"/>
      <c r="EZ27" s="164"/>
    </row>
    <row r="28" spans="2:160" s="22" customFormat="1" ht="12.75"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DL28" s="76"/>
      <c r="DN28" s="76"/>
      <c r="DU28" s="129"/>
      <c r="DX28" s="76"/>
      <c r="EQ28" s="164"/>
      <c r="ES28" s="164"/>
      <c r="ET28" s="164"/>
      <c r="EU28" s="164"/>
      <c r="EV28" s="164"/>
      <c r="EW28" s="164"/>
      <c r="EX28" s="164"/>
      <c r="EY28" s="164"/>
      <c r="EZ28" s="164"/>
      <c r="FA28" s="164"/>
      <c r="FB28" s="164"/>
      <c r="FC28" s="164"/>
      <c r="FD28" s="164"/>
    </row>
    <row r="29" spans="2:160" s="22" customFormat="1" ht="12.75"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DL29" s="76"/>
      <c r="DN29" s="76"/>
      <c r="DX29" s="76"/>
      <c r="EQ29" s="164"/>
      <c r="ES29" s="164"/>
      <c r="EU29" s="164"/>
      <c r="EW29" s="164"/>
      <c r="EZ29" s="164"/>
    </row>
    <row r="30" spans="2:160" s="22" customFormat="1" ht="12.75">
      <c r="B30" s="24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DL30" s="76"/>
      <c r="DN30" s="76"/>
      <c r="DX30" s="76"/>
      <c r="EQ30" s="164"/>
      <c r="ES30" s="164"/>
      <c r="EU30" s="164"/>
      <c r="EW30" s="164"/>
      <c r="EZ30" s="164"/>
    </row>
    <row r="31" spans="2:160" s="22" customFormat="1" ht="12.75"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DI31" s="76"/>
      <c r="DJ31" s="76"/>
      <c r="DK31" s="76"/>
      <c r="DL31" s="76"/>
      <c r="DM31" s="76"/>
      <c r="DN31" s="76"/>
      <c r="DX31" s="76"/>
      <c r="EQ31" s="164"/>
      <c r="ES31" s="164"/>
      <c r="EU31" s="164"/>
      <c r="EW31" s="164"/>
      <c r="EZ31" s="164"/>
      <c r="FD31" s="162"/>
    </row>
    <row r="32" spans="2:160" s="22" customFormat="1" ht="12.75">
      <c r="B32" s="31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DL32" s="76"/>
      <c r="DN32" s="76"/>
      <c r="DX32" s="76"/>
      <c r="EQ32" s="164"/>
      <c r="ES32" s="164"/>
      <c r="EU32" s="164"/>
      <c r="EW32" s="164"/>
      <c r="EZ32" s="164"/>
    </row>
    <row r="33" spans="1:156 15862:15866" s="22" customFormat="1" ht="12.75">
      <c r="B33" s="31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DL33" s="76"/>
      <c r="DN33" s="76"/>
      <c r="DX33" s="76"/>
      <c r="EQ33" s="164"/>
      <c r="ES33" s="164"/>
      <c r="EU33" s="164"/>
      <c r="EW33" s="164"/>
      <c r="EZ33" s="164"/>
    </row>
    <row r="34" spans="1:156 15862:15866" s="22" customFormat="1" ht="12.75">
      <c r="B34" s="31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DL34" s="76"/>
      <c r="DN34" s="76"/>
      <c r="DX34" s="76"/>
      <c r="EQ34" s="164"/>
      <c r="ES34" s="164"/>
      <c r="EU34" s="164"/>
      <c r="EW34" s="164"/>
      <c r="EZ34" s="164"/>
    </row>
    <row r="35" spans="1:156 15862:15866" s="22" customFormat="1" ht="12.75">
      <c r="B35" s="24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DL35" s="76"/>
      <c r="DN35" s="76"/>
      <c r="DX35" s="76"/>
      <c r="DZ35" s="129"/>
      <c r="EQ35" s="164"/>
      <c r="ES35" s="164"/>
      <c r="EU35" s="164"/>
      <c r="EW35" s="164"/>
      <c r="EZ35" s="164"/>
    </row>
    <row r="36" spans="1:156 15862:15866" s="22" customFormat="1" ht="12.75">
      <c r="B36" s="24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DL36" s="76"/>
      <c r="DN36" s="76"/>
      <c r="DX36" s="76"/>
      <c r="EQ36" s="164"/>
      <c r="ES36" s="164"/>
      <c r="EU36" s="164"/>
      <c r="EW36" s="164"/>
      <c r="EZ36" s="164"/>
    </row>
    <row r="37" spans="1:156 15862:15866">
      <c r="A37" s="22"/>
      <c r="B37" s="24"/>
      <c r="C37" s="22"/>
      <c r="D37" s="22"/>
      <c r="WLB37"/>
      <c r="WLC37"/>
      <c r="WLE37" s="19"/>
      <c r="WLF37" s="19"/>
    </row>
    <row r="38" spans="1:156 15862:15866">
      <c r="A38" s="22"/>
      <c r="B38" s="31"/>
      <c r="C38" s="22"/>
      <c r="D38" s="22"/>
      <c r="WLB38"/>
      <c r="WLC38"/>
      <c r="WLE38" s="19"/>
      <c r="WLF38" s="19"/>
    </row>
    <row r="39" spans="1:156 15862:15866">
      <c r="A39" s="22"/>
      <c r="B39" s="24"/>
      <c r="C39" s="22"/>
      <c r="D39" s="22"/>
      <c r="WLB39"/>
      <c r="WLC39"/>
      <c r="WLE39" s="19"/>
      <c r="WLF39" s="19"/>
    </row>
    <row r="40" spans="1:156 15862:15866">
      <c r="A40" s="22"/>
      <c r="B40" s="24"/>
      <c r="C40" s="22"/>
      <c r="D40" s="22"/>
      <c r="WLB40"/>
      <c r="WLC40"/>
      <c r="WLE40" s="19"/>
      <c r="WLF40" s="19"/>
    </row>
    <row r="41" spans="1:156 15862:15866">
      <c r="A41" s="22"/>
      <c r="B41" s="24"/>
      <c r="C41" s="22"/>
      <c r="D41" s="22"/>
      <c r="WLB41"/>
      <c r="WLC41"/>
      <c r="WLE41" s="19"/>
      <c r="WLF41" s="19"/>
    </row>
    <row r="42" spans="1:156 15862:15866">
      <c r="A42" s="22"/>
      <c r="B42" s="31"/>
      <c r="C42" s="22"/>
      <c r="D42" s="22"/>
      <c r="WLB42"/>
      <c r="WLC42"/>
      <c r="WLE42" s="19"/>
      <c r="WLF42" s="19"/>
    </row>
    <row r="43" spans="1:156 15862:15866">
      <c r="A43" s="22"/>
      <c r="C43" s="22"/>
      <c r="WLB43"/>
      <c r="WLC43"/>
      <c r="WLE43" s="19"/>
      <c r="WLF43" s="19"/>
    </row>
    <row r="44" spans="1:156 15862:15866">
      <c r="C44" s="21"/>
      <c r="WLB44"/>
      <c r="WLC44"/>
      <c r="WLE44" s="19"/>
      <c r="WLF44" s="19"/>
    </row>
    <row r="45" spans="1:156 15862:15866">
      <c r="C45" s="21"/>
      <c r="WLB45"/>
      <c r="WLC45"/>
      <c r="WLE45" s="19"/>
      <c r="WLF45" s="19"/>
    </row>
    <row r="46" spans="1:156 15862:15866">
      <c r="C46" s="21"/>
      <c r="WLB46"/>
      <c r="WLC46"/>
      <c r="WLE46" s="19"/>
      <c r="WLF46" s="19"/>
    </row>
    <row r="47" spans="1:156 15862:15866">
      <c r="C47" s="21"/>
      <c r="WLB47"/>
      <c r="WLC47"/>
      <c r="WLE47" s="19"/>
      <c r="WLF47" s="19"/>
    </row>
    <row r="48" spans="1:156 15862:15866">
      <c r="C48" s="21"/>
      <c r="WLB48"/>
      <c r="WLC48"/>
      <c r="WLE48" s="19"/>
      <c r="WLF48" s="19"/>
    </row>
    <row r="49" spans="3:3 15862:15866">
      <c r="C49" s="21"/>
      <c r="WLB49"/>
      <c r="WLC49"/>
      <c r="WLE49" s="19"/>
      <c r="WLF49" s="19"/>
    </row>
    <row r="50" spans="3:3 15862:15866">
      <c r="C50" s="21"/>
      <c r="WLB50"/>
      <c r="WLC50"/>
      <c r="WLE50" s="19"/>
      <c r="WLF50" s="19"/>
    </row>
    <row r="51" spans="3:3 15862:15866">
      <c r="C51" s="21"/>
      <c r="WLB51"/>
      <c r="WLC51"/>
      <c r="WLE51" s="19"/>
      <c r="WLF51" s="19"/>
    </row>
    <row r="52" spans="3:3 15862:15866">
      <c r="C52" s="21"/>
      <c r="WLB52"/>
      <c r="WLC52"/>
      <c r="WLE52" s="19"/>
      <c r="WLF52" s="19"/>
    </row>
    <row r="53" spans="3:3 15862:15866">
      <c r="C53" s="21"/>
      <c r="WLB53"/>
      <c r="WLC53"/>
      <c r="WLE53" s="19"/>
      <c r="WLF53" s="19"/>
    </row>
    <row r="54" spans="3:3 15862:15866">
      <c r="C54" s="21"/>
      <c r="WLB54"/>
      <c r="WLC54"/>
      <c r="WLE54" s="19"/>
      <c r="WLF54" s="19"/>
    </row>
    <row r="55" spans="3:3 15862:15866">
      <c r="C55" s="21"/>
      <c r="WLB55"/>
      <c r="WLC55"/>
      <c r="WLE55" s="19"/>
      <c r="WLF55" s="19"/>
    </row>
    <row r="56" spans="3:3 15862:15866">
      <c r="C56" s="21"/>
      <c r="WLB56"/>
      <c r="WLC56"/>
      <c r="WLE56" s="19"/>
      <c r="WLF56" s="19"/>
    </row>
    <row r="57" spans="3:3 15862:15866">
      <c r="C57" s="21"/>
      <c r="WLB57"/>
      <c r="WLC57"/>
      <c r="WLE57" s="19"/>
      <c r="WLF57" s="19"/>
    </row>
    <row r="58" spans="3:3 15862:15866">
      <c r="C58" s="21"/>
      <c r="WLB58"/>
      <c r="WLC58"/>
      <c r="WLE58" s="19"/>
      <c r="WLF58" s="19"/>
    </row>
    <row r="59" spans="3:3 15862:15866">
      <c r="C59" s="21"/>
      <c r="WLB59"/>
      <c r="WLC59"/>
      <c r="WLE59" s="19"/>
      <c r="WLF59" s="19"/>
    </row>
    <row r="60" spans="3:3 15862:15866">
      <c r="C60" s="21"/>
      <c r="WLB60"/>
      <c r="WLC60"/>
      <c r="WLE60" s="19"/>
      <c r="WLF60" s="19"/>
    </row>
    <row r="61" spans="3:3 15862:15866">
      <c r="C61" s="21"/>
      <c r="WLB61"/>
      <c r="WLC61"/>
      <c r="WLE61" s="19"/>
      <c r="WLF61" s="19"/>
    </row>
    <row r="62" spans="3:3 15862:15866">
      <c r="C62" s="21"/>
      <c r="WLB62"/>
      <c r="WLC62"/>
      <c r="WLE62" s="19"/>
      <c r="WLF62" s="19"/>
    </row>
    <row r="63" spans="3:3 15862:15866">
      <c r="C63" s="21"/>
      <c r="WLB63"/>
      <c r="WLD63" s="19"/>
    </row>
    <row r="64" spans="3:3 15862:15866">
      <c r="C64" s="21"/>
      <c r="WLB64"/>
      <c r="WLD64" s="19"/>
    </row>
    <row r="65" spans="3:3 15862:15864">
      <c r="C65" s="21"/>
      <c r="WLB65"/>
      <c r="WLD65" s="19"/>
    </row>
    <row r="66" spans="3:3 15862:15864">
      <c r="C66" s="21"/>
      <c r="WLB66"/>
      <c r="WLD66" s="19"/>
    </row>
    <row r="67" spans="3:3 15862:15864">
      <c r="C67" s="21"/>
      <c r="WLB67"/>
      <c r="WLD67" s="19"/>
    </row>
    <row r="68" spans="3:3 15862:15864">
      <c r="C68" s="21"/>
      <c r="WLB68"/>
      <c r="WLD68" s="19"/>
    </row>
    <row r="69" spans="3:3 15862:15864">
      <c r="C69" s="21"/>
      <c r="WLB69"/>
      <c r="WLD69" s="19"/>
    </row>
    <row r="70" spans="3:3 15862:15864">
      <c r="C70" s="21"/>
      <c r="WLB70"/>
      <c r="WLD70" s="19"/>
    </row>
    <row r="71" spans="3:3 15862:15864">
      <c r="C71" s="21"/>
      <c r="WLB71"/>
      <c r="WLD71" s="19"/>
    </row>
    <row r="72" spans="3:3 15862:15864">
      <c r="C72" s="21"/>
      <c r="WLB72"/>
      <c r="WLD72" s="19"/>
    </row>
    <row r="73" spans="3:3 15862:15864">
      <c r="C73" s="21"/>
      <c r="WLB73"/>
      <c r="WLD73" s="19"/>
    </row>
    <row r="74" spans="3:3 15862:15864">
      <c r="C74" s="21"/>
      <c r="WLB74"/>
      <c r="WLD74" s="19"/>
    </row>
    <row r="75" spans="3:3 15862:15864">
      <c r="C75" s="21"/>
      <c r="WLB75"/>
      <c r="WLD75" s="19"/>
    </row>
    <row r="76" spans="3:3 15862:15864">
      <c r="C76" s="21"/>
      <c r="WLB76"/>
      <c r="WLD76" s="19"/>
    </row>
    <row r="77" spans="3:3 15862:15864">
      <c r="C77" s="21"/>
      <c r="WLB77"/>
      <c r="WLD77" s="19"/>
    </row>
    <row r="78" spans="3:3 15862:15864">
      <c r="C78" s="21"/>
      <c r="WLB78"/>
      <c r="WLD78" s="19"/>
    </row>
    <row r="79" spans="3:3 15862:15864">
      <c r="C79" s="21"/>
      <c r="WLB79"/>
      <c r="WLD79" s="19"/>
    </row>
    <row r="80" spans="3:3 15862:15864">
      <c r="C80" s="21"/>
      <c r="WLB80"/>
      <c r="WLD80" s="19"/>
    </row>
    <row r="81" spans="3:3 15862:15864">
      <c r="C81" s="21"/>
      <c r="WLB81"/>
      <c r="WLD81" s="19"/>
    </row>
    <row r="82" spans="3:3 15862:15864">
      <c r="C82" s="21"/>
      <c r="WLB82"/>
      <c r="WLD82" s="19"/>
    </row>
    <row r="83" spans="3:3 15862:15864">
      <c r="C83" s="21"/>
      <c r="WLB83"/>
      <c r="WLD83" s="19"/>
    </row>
    <row r="84" spans="3:3 15862:15864">
      <c r="C84" s="21"/>
      <c r="WLB84"/>
      <c r="WLD84" s="19"/>
    </row>
    <row r="85" spans="3:3 15862:15864">
      <c r="C85" s="21"/>
      <c r="WLB85"/>
      <c r="WLD85" s="19"/>
    </row>
    <row r="86" spans="3:3 15862:15864">
      <c r="C86" s="21"/>
      <c r="WLB86"/>
      <c r="WLD86" s="19"/>
    </row>
    <row r="87" spans="3:3 15862:15864">
      <c r="C87" s="21"/>
      <c r="WLB87"/>
      <c r="WLD87" s="19"/>
    </row>
    <row r="88" spans="3:3 15862:15864">
      <c r="C88" s="21"/>
      <c r="WLB88"/>
      <c r="WLD88" s="19"/>
    </row>
    <row r="89" spans="3:3 15862:15864">
      <c r="C89" s="21"/>
      <c r="WLB89"/>
      <c r="WLD89" s="19"/>
    </row>
    <row r="90" spans="3:3 15862:15864">
      <c r="C90" s="21"/>
      <c r="WLB90"/>
      <c r="WLD90" s="19"/>
    </row>
    <row r="91" spans="3:3 15862:15864">
      <c r="C91" s="21"/>
      <c r="WLB91"/>
      <c r="WLD91" s="19"/>
    </row>
    <row r="92" spans="3:3 15862:15864">
      <c r="C92" s="21"/>
      <c r="WLB92"/>
      <c r="WLD92" s="19"/>
    </row>
    <row r="93" spans="3:3 15862:15864">
      <c r="C93" s="21"/>
      <c r="WLB93"/>
      <c r="WLD93" s="19"/>
    </row>
    <row r="94" spans="3:3 15862:15864">
      <c r="C94" s="21"/>
      <c r="WLB94"/>
      <c r="WLD94" s="19"/>
    </row>
    <row r="95" spans="3:3 15862:15864">
      <c r="C95" s="21"/>
      <c r="WLB95"/>
      <c r="WLD95" s="19"/>
    </row>
    <row r="96" spans="3:3 15862:15864">
      <c r="C96" s="21"/>
      <c r="WLB96"/>
      <c r="WLD96" s="19"/>
    </row>
    <row r="97" spans="3:3 15862:15864">
      <c r="C97" s="21"/>
      <c r="WLB97"/>
      <c r="WLD97" s="19"/>
    </row>
    <row r="98" spans="3:3 15862:15864">
      <c r="C98" s="21"/>
      <c r="WLB98"/>
      <c r="WLD98" s="19"/>
    </row>
    <row r="99" spans="3:3 15862:15864">
      <c r="C99" s="21"/>
      <c r="WLB99"/>
      <c r="WLD99" s="19"/>
    </row>
    <row r="100" spans="3:3 15862:15864">
      <c r="C100" s="21"/>
      <c r="WLB100"/>
      <c r="WLD100" s="19"/>
    </row>
    <row r="101" spans="3:3 15862:15864">
      <c r="C101" s="21"/>
      <c r="WLB101"/>
      <c r="WLD101" s="19"/>
    </row>
    <row r="102" spans="3:3 15862:15864">
      <c r="C102" s="21"/>
      <c r="WLB102"/>
      <c r="WLD102" s="19"/>
    </row>
    <row r="103" spans="3:3 15862:15864">
      <c r="C103" s="21"/>
      <c r="WLB103"/>
      <c r="WLD103" s="19"/>
    </row>
    <row r="104" spans="3:3 15862:15864">
      <c r="C104" s="21"/>
      <c r="WLB104"/>
      <c r="WLD104" s="19"/>
    </row>
    <row r="105" spans="3:3 15862:15864">
      <c r="C105" s="21"/>
      <c r="WLB105"/>
      <c r="WLD105" s="19"/>
    </row>
    <row r="106" spans="3:3 15862:15864">
      <c r="C106" s="21"/>
      <c r="WLB106"/>
      <c r="WLD106" s="19"/>
    </row>
    <row r="107" spans="3:3 15862:15864">
      <c r="C107" s="21"/>
      <c r="WLB107"/>
      <c r="WLD107" s="19"/>
    </row>
    <row r="108" spans="3:3 15862:15864">
      <c r="C108" s="21"/>
      <c r="WLB108"/>
      <c r="WLD108" s="19"/>
    </row>
    <row r="109" spans="3:3 15862:15864">
      <c r="C109" s="21"/>
      <c r="WLB109"/>
      <c r="WLD109" s="19"/>
    </row>
    <row r="110" spans="3:3 15862:15864">
      <c r="C110" s="21"/>
      <c r="WLB110"/>
      <c r="WLD110" s="19"/>
    </row>
    <row r="111" spans="3:3 15862:15864">
      <c r="C111" s="21"/>
      <c r="WLB111"/>
      <c r="WLD111" s="19"/>
    </row>
    <row r="112" spans="3:3 15862:15864">
      <c r="C112" s="21"/>
      <c r="WLB112"/>
      <c r="WLD112" s="19"/>
    </row>
    <row r="113" spans="3:3 15862:15864">
      <c r="C113" s="21"/>
      <c r="WLB113"/>
      <c r="WLD113" s="19"/>
    </row>
    <row r="114" spans="3:3 15862:15864">
      <c r="C114" s="21"/>
      <c r="WLB114"/>
      <c r="WLD114" s="19"/>
    </row>
    <row r="115" spans="3:3 15862:15864">
      <c r="C115" s="21"/>
      <c r="WLB115"/>
      <c r="WLD115" s="19"/>
    </row>
    <row r="116" spans="3:3 15862:15864">
      <c r="C116" s="21"/>
      <c r="WLB116"/>
      <c r="WLD116" s="19"/>
    </row>
    <row r="117" spans="3:3 15862:15864">
      <c r="C117" s="21"/>
      <c r="WLB117"/>
      <c r="WLD117" s="19"/>
    </row>
    <row r="118" spans="3:3 15862:15864">
      <c r="C118" s="21"/>
      <c r="WLB118"/>
      <c r="WLD118" s="19"/>
    </row>
    <row r="119" spans="3:3 15862:15864">
      <c r="C119" s="21"/>
      <c r="WLB119"/>
      <c r="WLD119" s="19"/>
    </row>
    <row r="120" spans="3:3 15862:15864">
      <c r="C120" s="21"/>
      <c r="WLB120"/>
      <c r="WLD120" s="19"/>
    </row>
    <row r="121" spans="3:3 15862:15864">
      <c r="C121" s="21"/>
      <c r="WLB121"/>
      <c r="WLD121" s="19"/>
    </row>
    <row r="122" spans="3:3 15862:15864">
      <c r="C122" s="21"/>
      <c r="WLB122"/>
      <c r="WLD122" s="19"/>
    </row>
    <row r="123" spans="3:3 15862:15864">
      <c r="C123" s="21"/>
      <c r="WLB123"/>
      <c r="WLD123" s="19"/>
    </row>
    <row r="124" spans="3:3 15862:15864">
      <c r="C124" s="21"/>
      <c r="WLB124"/>
      <c r="WLD124" s="19"/>
    </row>
    <row r="125" spans="3:3 15862:15864">
      <c r="C125" s="21"/>
      <c r="WLB125"/>
      <c r="WLD125" s="19"/>
    </row>
    <row r="126" spans="3:3 15862:15864">
      <c r="C126" s="21"/>
      <c r="WLB126"/>
      <c r="WLD126" s="19"/>
    </row>
    <row r="127" spans="3:3 15862:15864">
      <c r="C127" s="21"/>
      <c r="WLB127"/>
      <c r="WLD127" s="19"/>
    </row>
    <row r="128" spans="3:3 15862:15864">
      <c r="C128" s="21"/>
      <c r="WLB128"/>
      <c r="WLD128" s="19"/>
    </row>
    <row r="129" spans="3:3 15862:15864">
      <c r="C129" s="21"/>
      <c r="WLB129"/>
      <c r="WLD129" s="19"/>
    </row>
    <row r="130" spans="3:3 15862:15864">
      <c r="C130" s="21"/>
      <c r="WLB130"/>
      <c r="WLD130" s="19"/>
    </row>
    <row r="131" spans="3:3 15862:15864">
      <c r="C131" s="21"/>
      <c r="WLB131"/>
      <c r="WLD131" s="19"/>
    </row>
    <row r="132" spans="3:3 15862:15864">
      <c r="C132" s="21"/>
      <c r="WLB132"/>
      <c r="WLD132" s="19"/>
    </row>
    <row r="133" spans="3:3 15862:15864">
      <c r="C133" s="21"/>
      <c r="WLB133"/>
      <c r="WLD133" s="19"/>
    </row>
    <row r="134" spans="3:3 15862:15864">
      <c r="C134" s="21"/>
      <c r="WLB134"/>
      <c r="WLD134" s="19"/>
    </row>
    <row r="135" spans="3:3 15862:15864">
      <c r="C135" s="21"/>
      <c r="WLB135"/>
      <c r="WLD135" s="19"/>
    </row>
    <row r="136" spans="3:3 15862:15864">
      <c r="C136" s="21"/>
      <c r="WLB136"/>
      <c r="WLD136" s="19"/>
    </row>
    <row r="137" spans="3:3 15862:15864">
      <c r="WLB137"/>
      <c r="WLD137" s="19"/>
    </row>
    <row r="138" spans="3:3 15862:15864">
      <c r="WLB138"/>
      <c r="WLD138" s="19"/>
    </row>
    <row r="139" spans="3:3 15862:15864">
      <c r="WLB139"/>
      <c r="WLD139" s="19"/>
    </row>
    <row r="140" spans="3:3 15862:15864">
      <c r="WLB140"/>
      <c r="WLD140" s="19"/>
    </row>
    <row r="141" spans="3:3 15862:15864">
      <c r="WLB141"/>
      <c r="WLD141" s="19"/>
    </row>
    <row r="142" spans="3:3 15862:15864">
      <c r="WLB142"/>
      <c r="WLD142" s="19"/>
    </row>
    <row r="143" spans="3:3 15862:15864">
      <c r="WLB143"/>
      <c r="WLD143" s="19"/>
    </row>
    <row r="144" spans="3:3 15862:15864">
      <c r="WLB144"/>
      <c r="WLD144" s="19"/>
    </row>
    <row r="145" spans="15862:15864">
      <c r="WLB145"/>
      <c r="WLD145" s="19"/>
    </row>
    <row r="146" spans="15862:15864">
      <c r="WLB146"/>
      <c r="WLD146" s="19"/>
    </row>
    <row r="147" spans="15862:15864">
      <c r="WLB147"/>
      <c r="WLD147" s="19"/>
    </row>
    <row r="148" spans="15862:15864">
      <c r="WLB148"/>
      <c r="WLD148" s="19"/>
    </row>
    <row r="149" spans="15862:15864">
      <c r="WLB149"/>
      <c r="WLD149" s="19"/>
    </row>
    <row r="150" spans="15862:15864">
      <c r="WLB150"/>
      <c r="WLD150" s="19"/>
    </row>
    <row r="151" spans="15862:15864">
      <c r="WLB151"/>
      <c r="WLD151" s="19"/>
    </row>
    <row r="152" spans="15862:15864">
      <c r="WLB152"/>
      <c r="WLD152" s="19"/>
    </row>
    <row r="153" spans="15862:15864">
      <c r="WLB153"/>
      <c r="WLD153" s="19"/>
    </row>
    <row r="154" spans="15862:15864">
      <c r="WLB154"/>
      <c r="WLD154" s="19"/>
    </row>
    <row r="155" spans="15862:15864">
      <c r="WLB155"/>
      <c r="WLD155" s="19"/>
    </row>
    <row r="156" spans="15862:15864">
      <c r="WLB156"/>
      <c r="WLD156" s="19"/>
    </row>
  </sheetData>
  <phoneticPr fontId="144" type="noConversion"/>
  <conditionalFormatting sqref="A32:A37 A13:A30">
    <cfRule type="duplicateValues" dxfId="21" priority="1109"/>
  </conditionalFormatting>
  <conditionalFormatting sqref="A38:A43">
    <cfRule type="duplicateValues" dxfId="20" priority="1096"/>
  </conditionalFormatting>
  <conditionalFormatting sqref="C7">
    <cfRule type="duplicateValues" dxfId="19" priority="10"/>
  </conditionalFormatting>
  <conditionalFormatting sqref="C18:C19">
    <cfRule type="duplicateValues" dxfId="18" priority="6"/>
  </conditionalFormatting>
  <conditionalFormatting sqref="C20">
    <cfRule type="duplicateValues" dxfId="17" priority="3"/>
  </conditionalFormatting>
  <conditionalFormatting sqref="C21:C22 C24">
    <cfRule type="duplicateValues" dxfId="16" priority="2"/>
  </conditionalFormatting>
  <conditionalFormatting sqref="C22 C24">
    <cfRule type="duplicateValues" dxfId="15" priority="1"/>
  </conditionalFormatting>
  <conditionalFormatting sqref="C25:C27 C13:C14">
    <cfRule type="duplicateValues" dxfId="14" priority="1118"/>
  </conditionalFormatting>
  <conditionalFormatting sqref="C27">
    <cfRule type="duplicateValues" dxfId="13" priority="9"/>
  </conditionalFormatting>
  <conditionalFormatting sqref="C32:C37 C30">
    <cfRule type="duplicateValues" dxfId="12" priority="1106"/>
  </conditionalFormatting>
  <conditionalFormatting sqref="C38:C43">
    <cfRule type="duplicateValues" dxfId="11" priority="1095"/>
  </conditionalFormatting>
  <conditionalFormatting sqref="C137:C1048576 C1:C6 D11 C8:C10">
    <cfRule type="duplicateValues" dxfId="10" priority="1102"/>
  </conditionalFormatting>
  <conditionalFormatting sqref="D12">
    <cfRule type="duplicateValues" dxfId="9" priority="20"/>
  </conditionalFormatting>
  <dataValidations disablePrompts="1" count="1">
    <dataValidation type="list" allowBlank="1" showInputMessage="1" showErrorMessage="1" sqref="B8" xr:uid="{00000000-0002-0000-0100-000000000000}">
      <formula1>"A,M,Q"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OE131"/>
  <sheetViews>
    <sheetView tabSelected="1" zoomScale="110" zoomScaleNormal="110" workbookViewId="0">
      <pane xSplit="5" ySplit="12" topLeftCell="ET29" activePane="bottomRight" state="frozen"/>
      <selection pane="topRight" activeCell="F1" sqref="F1"/>
      <selection pane="bottomLeft" activeCell="A13" sqref="A13"/>
      <selection pane="bottomRight" activeCell="FE49" sqref="FE49"/>
    </sheetView>
  </sheetViews>
  <sheetFormatPr defaultRowHeight="15"/>
  <cols>
    <col min="1" max="1" width="12.140625" style="21" customWidth="1"/>
    <col min="2" max="2" width="34.140625" style="21" customWidth="1"/>
    <col min="3" max="3" width="23" customWidth="1"/>
    <col min="4" max="4" width="12.7109375" customWidth="1"/>
    <col min="5" max="5" width="8.85546875" bestFit="1" customWidth="1"/>
    <col min="6" max="112" width="12.5703125" customWidth="1"/>
    <col min="113" max="113" width="12.5703125" style="118" customWidth="1"/>
    <col min="114" max="127" width="12.5703125" customWidth="1"/>
    <col min="128" max="128" width="10" bestFit="1" customWidth="1"/>
    <col min="129" max="130" width="11.7109375" style="125" customWidth="1"/>
    <col min="131" max="132" width="11.7109375" customWidth="1"/>
    <col min="133" max="133" width="9.7109375" customWidth="1"/>
    <col min="134" max="135" width="12.5703125" customWidth="1"/>
    <col min="136" max="136" width="12.5703125" style="125" customWidth="1"/>
    <col min="137" max="137" width="12.5703125" customWidth="1"/>
    <col min="138" max="138" width="12.42578125" style="125" bestFit="1" customWidth="1"/>
    <col min="139" max="140" width="10.5703125" customWidth="1"/>
    <col min="141" max="141" width="12.42578125" bestFit="1" customWidth="1"/>
    <col min="142" max="142" width="11" bestFit="1" customWidth="1"/>
    <col min="143" max="143" width="10" customWidth="1"/>
    <col min="144" max="145" width="10.85546875" customWidth="1"/>
    <col min="146" max="146" width="12" customWidth="1"/>
    <col min="147" max="147" width="12.42578125" style="169" customWidth="1"/>
    <col min="148" max="148" width="12.85546875" style="173" customWidth="1"/>
    <col min="149" max="149" width="12.42578125" customWidth="1"/>
    <col min="150" max="150" width="11.140625" style="173" bestFit="1" customWidth="1"/>
    <col min="151" max="151" width="11" customWidth="1"/>
    <col min="152" max="152" width="11.140625" style="173" bestFit="1" customWidth="1"/>
    <col min="153" max="153" width="11.42578125" bestFit="1" customWidth="1"/>
    <col min="154" max="154" width="11" style="173" customWidth="1"/>
    <col min="155" max="155" width="10.5703125" customWidth="1"/>
    <col min="156" max="156" width="11.140625" customWidth="1"/>
    <col min="157" max="157" width="10.5703125" style="173" customWidth="1"/>
    <col min="158" max="158" width="11" style="169" bestFit="1" customWidth="1"/>
    <col min="159" max="159" width="13.5703125" bestFit="1" customWidth="1"/>
    <col min="160" max="160" width="10" bestFit="1" customWidth="1"/>
    <col min="161" max="161" width="12" style="169" bestFit="1" customWidth="1"/>
    <col min="162" max="15938" width="8.85546875"/>
    <col min="15939" max="15939" width="2.7109375" style="19" bestFit="1" customWidth="1"/>
    <col min="15940" max="15940" width="2.42578125" style="19" bestFit="1" customWidth="1"/>
    <col min="15941" max="16120" width="8.85546875"/>
    <col min="16121" max="16214" width="9.140625" customWidth="1"/>
    <col min="16215" max="16358" width="8.85546875"/>
    <col min="16359" max="16384" width="8.85546875" customWidth="1"/>
  </cols>
  <sheetData>
    <row r="1" spans="1:161 15807:15940" s="4" customFormat="1" ht="15.75" thickBot="1">
      <c r="A1" s="1"/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DI1" s="3"/>
      <c r="DY1" s="121"/>
      <c r="DZ1" s="121"/>
      <c r="EF1" s="121"/>
      <c r="EH1" s="121"/>
      <c r="EQ1" s="166"/>
      <c r="ER1" s="170"/>
      <c r="ET1" s="170"/>
      <c r="EV1" s="170"/>
      <c r="EX1" s="170"/>
      <c r="FA1" s="170"/>
      <c r="FB1" s="166"/>
      <c r="FE1" s="166"/>
      <c r="WOA1" s="5"/>
      <c r="WOB1" s="5"/>
    </row>
    <row r="2" spans="1:161 15807:15940" s="4" customFormat="1">
      <c r="A2" s="32" t="s">
        <v>0</v>
      </c>
      <c r="B2" s="33" t="s">
        <v>1</v>
      </c>
      <c r="C2" s="34" t="s">
        <v>2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DI2" s="3"/>
      <c r="DY2" s="121"/>
      <c r="DZ2" s="121"/>
      <c r="EF2" s="121"/>
      <c r="EH2" s="121"/>
      <c r="EQ2" s="166"/>
      <c r="ER2" s="170"/>
      <c r="ET2" s="170"/>
      <c r="EV2" s="170"/>
      <c r="EX2" s="170"/>
      <c r="FA2" s="170"/>
      <c r="FB2" s="166"/>
      <c r="FE2" s="166"/>
      <c r="WOA2" s="5"/>
      <c r="WOB2" s="5"/>
    </row>
    <row r="3" spans="1:161 15807:15940" s="4" customFormat="1">
      <c r="A3" s="6" t="s">
        <v>3</v>
      </c>
      <c r="B3" s="7" t="s">
        <v>4</v>
      </c>
      <c r="C3" s="8" t="s">
        <v>5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DI3" s="3"/>
      <c r="DY3" s="121"/>
      <c r="DZ3" s="121"/>
      <c r="EF3" s="121"/>
      <c r="EH3" s="121"/>
      <c r="EQ3" s="166"/>
      <c r="ER3" s="170"/>
      <c r="ET3" s="170"/>
      <c r="EV3" s="170"/>
      <c r="EX3" s="170"/>
      <c r="FA3" s="170"/>
      <c r="FB3" s="166"/>
      <c r="FE3" s="166"/>
      <c r="WOA3" s="5"/>
      <c r="WOB3" s="5"/>
    </row>
    <row r="4" spans="1:161 15807:15940" s="4" customFormat="1">
      <c r="A4" s="9" t="s">
        <v>6</v>
      </c>
      <c r="B4" s="27" t="s">
        <v>60</v>
      </c>
      <c r="C4" s="28" t="s">
        <v>7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DI4" s="3"/>
      <c r="DY4" s="121"/>
      <c r="DZ4" s="121"/>
      <c r="EF4" s="121"/>
      <c r="EH4" s="121"/>
      <c r="EQ4" s="166"/>
      <c r="ER4" s="170"/>
      <c r="ET4" s="170"/>
      <c r="EV4" s="170"/>
      <c r="EX4" s="170"/>
      <c r="FA4" s="170"/>
      <c r="FB4" s="166"/>
      <c r="FE4" s="166"/>
      <c r="WOA4" s="5" t="s">
        <v>8</v>
      </c>
      <c r="WOB4" s="5">
        <v>0</v>
      </c>
    </row>
    <row r="5" spans="1:161 15807:15940" s="4" customFormat="1">
      <c r="A5" s="9" t="s">
        <v>9</v>
      </c>
      <c r="B5" s="29" t="s">
        <v>62</v>
      </c>
      <c r="C5" s="28" t="s">
        <v>10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DI5" s="3"/>
      <c r="DY5" s="121"/>
      <c r="DZ5" s="121"/>
      <c r="EF5" s="121"/>
      <c r="EH5" s="121"/>
      <c r="EQ5" s="166"/>
      <c r="ER5" s="170"/>
      <c r="ET5" s="170"/>
      <c r="EV5" s="170"/>
      <c r="EX5" s="170"/>
      <c r="FA5" s="170"/>
      <c r="FB5" s="166"/>
      <c r="FE5" s="166"/>
      <c r="WOA5" s="5" t="s">
        <v>11</v>
      </c>
      <c r="WOB5" s="5">
        <v>3</v>
      </c>
    </row>
    <row r="6" spans="1:161 15807:15940" s="4" customFormat="1" ht="15.75" thickBot="1">
      <c r="A6" s="11" t="s">
        <v>12</v>
      </c>
      <c r="B6" s="35" t="s">
        <v>13</v>
      </c>
      <c r="C6" s="30" t="s">
        <v>14</v>
      </c>
      <c r="DI6" s="3"/>
      <c r="DY6" s="121"/>
      <c r="DZ6" s="121"/>
      <c r="EF6" s="121"/>
      <c r="EH6" s="121"/>
      <c r="EQ6" s="166"/>
      <c r="ER6" s="170"/>
      <c r="ET6" s="170"/>
      <c r="EV6" s="170"/>
      <c r="EX6" s="170"/>
      <c r="FA6" s="170"/>
      <c r="FB6" s="166"/>
      <c r="FE6" s="166"/>
      <c r="WOA6" s="5" t="s">
        <v>15</v>
      </c>
      <c r="WOB6" s="5">
        <v>6</v>
      </c>
    </row>
    <row r="7" spans="1:161 15807:15940" s="4" customFormat="1">
      <c r="A7" s="10" t="s">
        <v>61</v>
      </c>
      <c r="B7" s="37">
        <v>3</v>
      </c>
      <c r="C7" s="38" t="str">
        <f>"Scale = "&amp;IF(B7=0,"Unit",(IF(B7=3,"Thousand",(IF(B7=6,"Million",(IF(B7=9,"Billion")))))))</f>
        <v>Scale = Thousand</v>
      </c>
      <c r="DI7" s="3"/>
      <c r="DY7" s="121"/>
      <c r="DZ7" s="121"/>
      <c r="EF7" s="121"/>
      <c r="EH7" s="121"/>
      <c r="EQ7" s="166"/>
      <c r="ER7" s="170"/>
      <c r="ET7" s="170"/>
      <c r="EV7" s="170"/>
      <c r="EX7" s="170"/>
      <c r="FA7" s="170"/>
      <c r="FB7" s="166"/>
      <c r="FE7" s="166"/>
      <c r="WOA7" s="5"/>
      <c r="WOB7" s="5"/>
    </row>
    <row r="8" spans="1:161 15807:15940" s="4" customFormat="1">
      <c r="A8" s="9" t="s">
        <v>16</v>
      </c>
      <c r="B8" s="29" t="s">
        <v>8</v>
      </c>
      <c r="C8" s="36" t="str">
        <f>"Frequency = "&amp;IF(B8="A","Annual",IF(B8="Q", "Quarterly", "Monthly"))</f>
        <v>Frequency = Monthly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DI8" s="3"/>
      <c r="DY8" s="121"/>
      <c r="DZ8" s="121"/>
      <c r="EF8" s="121"/>
      <c r="EH8" s="121"/>
      <c r="EQ8" s="166"/>
      <c r="ER8" s="170"/>
      <c r="ET8" s="170"/>
      <c r="EV8" s="170"/>
      <c r="EX8" s="170"/>
      <c r="FA8" s="170"/>
      <c r="FB8" s="166"/>
      <c r="FE8" s="166"/>
      <c r="WOA8" s="5"/>
      <c r="WOB8" s="5"/>
    </row>
    <row r="9" spans="1:161 15807:15940" s="4" customFormat="1" ht="15.75" thickBot="1">
      <c r="A9" s="11" t="s">
        <v>17</v>
      </c>
      <c r="B9" s="12" t="s">
        <v>102</v>
      </c>
      <c r="C9" s="30" t="s">
        <v>18</v>
      </c>
      <c r="DI9" s="3"/>
      <c r="DY9" s="121"/>
      <c r="DZ9" s="121"/>
      <c r="EF9" s="121"/>
      <c r="EH9" s="121"/>
      <c r="EQ9" s="166"/>
      <c r="ER9" s="170"/>
      <c r="ET9" s="170"/>
      <c r="EV9" s="170"/>
      <c r="EX9" s="170"/>
      <c r="FA9" s="170"/>
      <c r="FB9" s="166"/>
      <c r="FE9" s="166"/>
      <c r="WOA9" s="5"/>
      <c r="WOB9" s="5"/>
    </row>
    <row r="10" spans="1:161 15807:15940" s="4" customFormat="1" ht="15.75" thickBot="1">
      <c r="A10" s="13"/>
      <c r="DI10" s="3"/>
      <c r="DY10" s="121"/>
      <c r="DZ10" s="121"/>
      <c r="EF10" s="121"/>
      <c r="EH10" s="121"/>
      <c r="EQ10" s="166"/>
      <c r="ER10" s="170"/>
      <c r="ET10" s="170"/>
      <c r="EV10" s="170"/>
      <c r="EX10" s="170"/>
      <c r="FA10" s="170"/>
      <c r="FB10" s="166"/>
      <c r="FE10" s="166"/>
      <c r="WOA10" s="5"/>
      <c r="WOB10" s="5"/>
    </row>
    <row r="11" spans="1:161 15807:15940" s="16" customFormat="1" ht="15.75" thickBot="1">
      <c r="A11" s="14" t="s">
        <v>19</v>
      </c>
      <c r="B11" s="15" t="s">
        <v>20</v>
      </c>
      <c r="C11" s="25" t="s">
        <v>59</v>
      </c>
      <c r="D11" s="15" t="s">
        <v>22</v>
      </c>
      <c r="E11" s="15" t="s">
        <v>21</v>
      </c>
      <c r="F11" s="15" t="s">
        <v>113</v>
      </c>
      <c r="G11" s="15" t="s">
        <v>114</v>
      </c>
      <c r="H11" s="15" t="s">
        <v>115</v>
      </c>
      <c r="I11" s="15" t="s">
        <v>116</v>
      </c>
      <c r="J11" s="15" t="s">
        <v>117</v>
      </c>
      <c r="K11" s="15" t="s">
        <v>118</v>
      </c>
      <c r="L11" s="15" t="s">
        <v>119</v>
      </c>
      <c r="M11" s="15" t="s">
        <v>120</v>
      </c>
      <c r="N11" s="15" t="s">
        <v>121</v>
      </c>
      <c r="O11" s="15" t="s">
        <v>122</v>
      </c>
      <c r="P11" s="15" t="s">
        <v>123</v>
      </c>
      <c r="Q11" s="15" t="s">
        <v>124</v>
      </c>
      <c r="R11" s="15" t="s">
        <v>125</v>
      </c>
      <c r="S11" s="15" t="s">
        <v>126</v>
      </c>
      <c r="T11" s="15" t="s">
        <v>127</v>
      </c>
      <c r="U11" s="15" t="s">
        <v>128</v>
      </c>
      <c r="V11" s="15" t="s">
        <v>129</v>
      </c>
      <c r="W11" s="15" t="s">
        <v>130</v>
      </c>
      <c r="X11" s="15" t="s">
        <v>131</v>
      </c>
      <c r="Y11" s="15" t="s">
        <v>132</v>
      </c>
      <c r="Z11" s="15" t="s">
        <v>133</v>
      </c>
      <c r="AA11" s="15" t="s">
        <v>134</v>
      </c>
      <c r="AB11" s="15" t="s">
        <v>135</v>
      </c>
      <c r="AC11" s="15" t="s">
        <v>136</v>
      </c>
      <c r="AD11" s="15" t="s">
        <v>137</v>
      </c>
      <c r="AE11" s="15" t="s">
        <v>138</v>
      </c>
      <c r="AF11" s="15" t="s">
        <v>139</v>
      </c>
      <c r="AG11" s="15" t="s">
        <v>140</v>
      </c>
      <c r="AH11" s="15" t="s">
        <v>141</v>
      </c>
      <c r="AI11" s="15" t="s">
        <v>142</v>
      </c>
      <c r="AJ11" s="15" t="s">
        <v>143</v>
      </c>
      <c r="AK11" s="15" t="s">
        <v>144</v>
      </c>
      <c r="AL11" s="15" t="s">
        <v>145</v>
      </c>
      <c r="AM11" s="15" t="s">
        <v>146</v>
      </c>
      <c r="AN11" s="15" t="s">
        <v>147</v>
      </c>
      <c r="AO11" s="15" t="s">
        <v>148</v>
      </c>
      <c r="AP11" s="15" t="s">
        <v>149</v>
      </c>
      <c r="AQ11" s="15" t="s">
        <v>150</v>
      </c>
      <c r="AR11" s="15" t="s">
        <v>151</v>
      </c>
      <c r="AS11" s="15" t="s">
        <v>152</v>
      </c>
      <c r="AT11" s="15" t="s">
        <v>153</v>
      </c>
      <c r="AU11" s="15" t="s">
        <v>154</v>
      </c>
      <c r="AV11" s="15" t="s">
        <v>155</v>
      </c>
      <c r="AW11" s="15" t="s">
        <v>156</v>
      </c>
      <c r="AX11" s="15" t="s">
        <v>157</v>
      </c>
      <c r="AY11" s="15" t="s">
        <v>158</v>
      </c>
      <c r="AZ11" s="15" t="s">
        <v>159</v>
      </c>
      <c r="BA11" s="15" t="s">
        <v>160</v>
      </c>
      <c r="BB11" s="15" t="s">
        <v>161</v>
      </c>
      <c r="BC11" s="15" t="s">
        <v>162</v>
      </c>
      <c r="BD11" s="15" t="s">
        <v>163</v>
      </c>
      <c r="BE11" s="15" t="s">
        <v>164</v>
      </c>
      <c r="BF11" s="15" t="s">
        <v>165</v>
      </c>
      <c r="BG11" s="15" t="s">
        <v>166</v>
      </c>
      <c r="BH11" s="15" t="s">
        <v>167</v>
      </c>
      <c r="BI11" s="15" t="s">
        <v>168</v>
      </c>
      <c r="BJ11" s="15" t="s">
        <v>169</v>
      </c>
      <c r="BK11" s="15" t="s">
        <v>170</v>
      </c>
      <c r="BL11" s="15" t="s">
        <v>171</v>
      </c>
      <c r="BM11" s="15" t="s">
        <v>172</v>
      </c>
      <c r="BN11" s="15" t="s">
        <v>23</v>
      </c>
      <c r="BO11" s="15" t="s">
        <v>24</v>
      </c>
      <c r="BP11" s="15" t="s">
        <v>25</v>
      </c>
      <c r="BQ11" s="15" t="s">
        <v>26</v>
      </c>
      <c r="BR11" s="15" t="s">
        <v>27</v>
      </c>
      <c r="BS11" s="15" t="s">
        <v>28</v>
      </c>
      <c r="BT11" s="15" t="s">
        <v>29</v>
      </c>
      <c r="BU11" s="15" t="s">
        <v>30</v>
      </c>
      <c r="BV11" s="15" t="s">
        <v>31</v>
      </c>
      <c r="BW11" s="15" t="s">
        <v>32</v>
      </c>
      <c r="BX11" s="15" t="s">
        <v>33</v>
      </c>
      <c r="BY11" s="15" t="s">
        <v>34</v>
      </c>
      <c r="BZ11" s="15" t="s">
        <v>35</v>
      </c>
      <c r="CA11" s="15" t="s">
        <v>36</v>
      </c>
      <c r="CB11" s="15" t="s">
        <v>37</v>
      </c>
      <c r="CC11" s="15" t="s">
        <v>38</v>
      </c>
      <c r="CD11" s="15" t="s">
        <v>39</v>
      </c>
      <c r="CE11" s="15" t="s">
        <v>40</v>
      </c>
      <c r="CF11" s="15" t="s">
        <v>41</v>
      </c>
      <c r="CG11" s="15" t="s">
        <v>42</v>
      </c>
      <c r="CH11" s="15" t="s">
        <v>43</v>
      </c>
      <c r="CI11" s="15" t="s">
        <v>44</v>
      </c>
      <c r="CJ11" s="15" t="s">
        <v>45</v>
      </c>
      <c r="CK11" s="15" t="s">
        <v>46</v>
      </c>
      <c r="CL11" s="15" t="s">
        <v>47</v>
      </c>
      <c r="CM11" s="15" t="s">
        <v>48</v>
      </c>
      <c r="CN11" s="15" t="s">
        <v>49</v>
      </c>
      <c r="CO11" s="15" t="s">
        <v>50</v>
      </c>
      <c r="CP11" s="15" t="s">
        <v>51</v>
      </c>
      <c r="CQ11" s="15" t="s">
        <v>52</v>
      </c>
      <c r="CR11" s="15" t="s">
        <v>53</v>
      </c>
      <c r="CS11" s="15" t="s">
        <v>54</v>
      </c>
      <c r="CT11" s="15" t="s">
        <v>55</v>
      </c>
      <c r="CU11" s="15" t="s">
        <v>56</v>
      </c>
      <c r="CV11" s="15" t="s">
        <v>57</v>
      </c>
      <c r="CW11" s="15" t="s">
        <v>58</v>
      </c>
      <c r="CX11" s="15" t="s">
        <v>173</v>
      </c>
      <c r="CY11" s="15" t="s">
        <v>174</v>
      </c>
      <c r="CZ11" s="15" t="s">
        <v>175</v>
      </c>
      <c r="DA11" s="15" t="s">
        <v>176</v>
      </c>
      <c r="DB11" s="15" t="s">
        <v>177</v>
      </c>
      <c r="DC11" s="15" t="s">
        <v>178</v>
      </c>
      <c r="DD11" s="15" t="s">
        <v>225</v>
      </c>
      <c r="DE11" s="15" t="s">
        <v>226</v>
      </c>
      <c r="DF11" s="15" t="s">
        <v>227</v>
      </c>
      <c r="DG11" s="15" t="s">
        <v>228</v>
      </c>
      <c r="DH11" s="15" t="s">
        <v>229</v>
      </c>
      <c r="DI11" s="15" t="s">
        <v>230</v>
      </c>
      <c r="DJ11" s="15" t="s">
        <v>232</v>
      </c>
      <c r="DK11" s="15" t="s">
        <v>233</v>
      </c>
      <c r="DL11" s="15" t="s">
        <v>234</v>
      </c>
      <c r="DM11" s="15" t="s">
        <v>235</v>
      </c>
      <c r="DN11" s="15" t="s">
        <v>236</v>
      </c>
      <c r="DO11" s="15" t="s">
        <v>237</v>
      </c>
      <c r="DP11" s="15" t="s">
        <v>238</v>
      </c>
      <c r="DQ11" s="15" t="s">
        <v>239</v>
      </c>
      <c r="DR11" s="15" t="s">
        <v>240</v>
      </c>
      <c r="DS11" s="15" t="s">
        <v>241</v>
      </c>
      <c r="DT11" s="15" t="s">
        <v>242</v>
      </c>
      <c r="DU11" s="15" t="s">
        <v>243</v>
      </c>
      <c r="DV11" s="15" t="s">
        <v>247</v>
      </c>
      <c r="DW11" s="15" t="s">
        <v>248</v>
      </c>
      <c r="DX11" s="15" t="s">
        <v>249</v>
      </c>
      <c r="DY11" s="122" t="s">
        <v>250</v>
      </c>
      <c r="DZ11" s="122" t="s">
        <v>251</v>
      </c>
      <c r="EA11" s="15" t="s">
        <v>252</v>
      </c>
      <c r="EB11" s="15" t="s">
        <v>253</v>
      </c>
      <c r="EC11" s="15" t="s">
        <v>254</v>
      </c>
      <c r="ED11" s="15" t="s">
        <v>255</v>
      </c>
      <c r="EE11" s="15" t="s">
        <v>256</v>
      </c>
      <c r="EF11" s="122" t="s">
        <v>257</v>
      </c>
      <c r="EG11" s="15" t="s">
        <v>258</v>
      </c>
      <c r="EH11" s="15" t="s">
        <v>260</v>
      </c>
      <c r="EI11" s="15" t="s">
        <v>261</v>
      </c>
      <c r="EJ11" s="15" t="s">
        <v>262</v>
      </c>
      <c r="EK11" s="15" t="s">
        <v>263</v>
      </c>
      <c r="EL11" s="15" t="s">
        <v>264</v>
      </c>
      <c r="EM11" s="15" t="s">
        <v>265</v>
      </c>
      <c r="EN11" s="15" t="s">
        <v>266</v>
      </c>
      <c r="EO11" s="15" t="s">
        <v>267</v>
      </c>
      <c r="EP11" s="15" t="s">
        <v>268</v>
      </c>
      <c r="EQ11" s="167" t="s">
        <v>269</v>
      </c>
      <c r="ER11" s="171" t="s">
        <v>270</v>
      </c>
      <c r="ES11" s="167" t="s">
        <v>271</v>
      </c>
      <c r="ET11" s="171" t="s">
        <v>272</v>
      </c>
      <c r="EU11" s="171" t="s">
        <v>273</v>
      </c>
      <c r="EV11" s="171" t="s">
        <v>274</v>
      </c>
      <c r="EW11" s="171" t="s">
        <v>275</v>
      </c>
      <c r="EX11" s="171" t="s">
        <v>276</v>
      </c>
      <c r="EY11" s="171" t="s">
        <v>277</v>
      </c>
      <c r="EZ11" s="171" t="s">
        <v>278</v>
      </c>
      <c r="FA11" s="171" t="s">
        <v>279</v>
      </c>
      <c r="FB11" s="171" t="s">
        <v>281</v>
      </c>
      <c r="FC11" s="171" t="s">
        <v>282</v>
      </c>
      <c r="FD11" s="171" t="s">
        <v>283</v>
      </c>
      <c r="FE11" s="167" t="s">
        <v>284</v>
      </c>
      <c r="WIY11" s="17"/>
      <c r="WIZ11" s="17"/>
    </row>
    <row r="12" spans="1:161 15807:15940" s="16" customFormat="1" ht="16.5" customHeight="1">
      <c r="A12" s="20"/>
      <c r="B12" s="20" t="s">
        <v>64</v>
      </c>
      <c r="C12" s="20"/>
      <c r="D12" s="26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DI12" s="113"/>
      <c r="DY12" s="123"/>
      <c r="DZ12" s="123"/>
      <c r="EF12" s="123"/>
      <c r="EH12" s="123"/>
      <c r="EQ12" s="168"/>
      <c r="ER12" s="172"/>
      <c r="ET12" s="172"/>
      <c r="EV12" s="172"/>
      <c r="EX12" s="172"/>
      <c r="FA12" s="172"/>
      <c r="FB12" s="168"/>
      <c r="FE12" s="168"/>
      <c r="WOA12" s="17"/>
      <c r="WOB12" s="17"/>
    </row>
    <row r="13" spans="1:161 15807:15940" s="22" customFormat="1" ht="12.75">
      <c r="B13" s="50" t="s">
        <v>78</v>
      </c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23"/>
      <c r="DE13" s="23"/>
      <c r="DF13" s="23"/>
      <c r="DG13" s="23"/>
      <c r="DH13" s="23"/>
      <c r="DI13" s="114"/>
      <c r="DJ13" s="23"/>
      <c r="DK13" s="23"/>
      <c r="DL13" s="23"/>
      <c r="DM13" s="23"/>
      <c r="DY13" s="76"/>
      <c r="DZ13" s="76"/>
      <c r="EF13" s="76"/>
      <c r="EH13" s="76"/>
      <c r="EQ13" s="76"/>
      <c r="ER13" s="164"/>
      <c r="ET13" s="164"/>
      <c r="EV13" s="164"/>
      <c r="EX13" s="164"/>
      <c r="FA13" s="164"/>
      <c r="FB13" s="76"/>
      <c r="FE13" s="76"/>
    </row>
    <row r="14" spans="1:161 15807:15940" s="22" customFormat="1">
      <c r="B14" s="45" t="s">
        <v>79</v>
      </c>
      <c r="C14" s="42" t="s">
        <v>193</v>
      </c>
      <c r="D14" s="41" t="s">
        <v>94</v>
      </c>
      <c r="E14" s="49" t="s">
        <v>76</v>
      </c>
      <c r="F14" s="85">
        <v>8541.7000000000007</v>
      </c>
      <c r="G14" s="85">
        <v>7748.7</v>
      </c>
      <c r="H14" s="85">
        <v>9778.9</v>
      </c>
      <c r="I14" s="86">
        <v>7416.3</v>
      </c>
      <c r="J14" s="86">
        <v>11810</v>
      </c>
      <c r="K14" s="86">
        <v>11994.4</v>
      </c>
      <c r="L14" s="85">
        <v>9781.4</v>
      </c>
      <c r="M14" s="85">
        <v>10490.8</v>
      </c>
      <c r="N14" s="85">
        <v>13397.4</v>
      </c>
      <c r="O14" s="85">
        <v>10449.6</v>
      </c>
      <c r="P14" s="85">
        <v>12433.9</v>
      </c>
      <c r="Q14" s="85">
        <v>11344.9</v>
      </c>
      <c r="R14" s="85">
        <v>9887.7999999999993</v>
      </c>
      <c r="S14" s="87">
        <v>9202.2000000000007</v>
      </c>
      <c r="T14" s="87">
        <v>11550.6</v>
      </c>
      <c r="U14" s="87">
        <v>10265.6</v>
      </c>
      <c r="V14" s="87">
        <v>12837.677913113601</v>
      </c>
      <c r="W14" s="87">
        <v>11869.9</v>
      </c>
      <c r="X14" s="85">
        <v>9845</v>
      </c>
      <c r="Y14" s="85">
        <v>13171.4</v>
      </c>
      <c r="Z14" s="85">
        <v>11851.6</v>
      </c>
      <c r="AA14" s="85">
        <v>12335.6</v>
      </c>
      <c r="AB14" s="85">
        <v>18109.2</v>
      </c>
      <c r="AC14" s="85">
        <v>12258.6</v>
      </c>
      <c r="AD14" s="70">
        <v>14712.958000000001</v>
      </c>
      <c r="AE14" s="70">
        <v>8506.6</v>
      </c>
      <c r="AF14" s="70">
        <v>10079.4</v>
      </c>
      <c r="AG14" s="70">
        <v>10465.1</v>
      </c>
      <c r="AH14" s="70">
        <v>11829.9</v>
      </c>
      <c r="AI14" s="70">
        <v>9644.4</v>
      </c>
      <c r="AJ14" s="70">
        <v>10667.6</v>
      </c>
      <c r="AK14" s="70">
        <v>9701.7000000000007</v>
      </c>
      <c r="AL14" s="70">
        <v>10479.4</v>
      </c>
      <c r="AM14" s="70">
        <v>14415.8</v>
      </c>
      <c r="AN14" s="70">
        <v>12175.5</v>
      </c>
      <c r="AO14" s="70">
        <v>22691.7</v>
      </c>
      <c r="AP14" s="85">
        <v>9590.5</v>
      </c>
      <c r="AQ14" s="87">
        <v>9350.2999999999993</v>
      </c>
      <c r="AR14" s="87">
        <v>12878.1</v>
      </c>
      <c r="AS14" s="87">
        <v>10122.5</v>
      </c>
      <c r="AT14" s="87">
        <v>11725</v>
      </c>
      <c r="AU14" s="87">
        <v>10348.799999999999</v>
      </c>
      <c r="AV14" s="85">
        <v>12006.5</v>
      </c>
      <c r="AW14" s="85">
        <v>9286</v>
      </c>
      <c r="AX14" s="85">
        <v>11317.2</v>
      </c>
      <c r="AY14" s="85">
        <v>12778.1</v>
      </c>
      <c r="AZ14" s="85">
        <v>12450.5</v>
      </c>
      <c r="BA14" s="85">
        <v>14128.3</v>
      </c>
      <c r="BB14" s="85">
        <v>10034.299999999999</v>
      </c>
      <c r="BC14" s="87">
        <v>8709.2999999999993</v>
      </c>
      <c r="BD14" s="87">
        <v>11397.2</v>
      </c>
      <c r="BE14" s="87">
        <v>12274.6</v>
      </c>
      <c r="BF14" s="87">
        <v>10320.799999999999</v>
      </c>
      <c r="BG14" s="87">
        <v>14569.5</v>
      </c>
      <c r="BH14" s="85">
        <v>11108.7</v>
      </c>
      <c r="BI14" s="85">
        <v>11276.8</v>
      </c>
      <c r="BJ14" s="85">
        <v>13505.9</v>
      </c>
      <c r="BK14" s="85">
        <v>14131.3</v>
      </c>
      <c r="BL14" s="85">
        <v>13409.4</v>
      </c>
      <c r="BM14" s="85">
        <v>13578</v>
      </c>
      <c r="BN14" s="85">
        <v>8917.7000000000007</v>
      </c>
      <c r="BO14" s="87">
        <v>9708.5</v>
      </c>
      <c r="BP14" s="87">
        <v>10475.9</v>
      </c>
      <c r="BQ14" s="87">
        <v>13904.23</v>
      </c>
      <c r="BR14" s="87">
        <v>11797.1</v>
      </c>
      <c r="BS14" s="87">
        <v>11074.74</v>
      </c>
      <c r="BT14" s="88">
        <v>10405.086004067789</v>
      </c>
      <c r="BU14" s="88">
        <v>11511.4</v>
      </c>
      <c r="BV14" s="88">
        <v>14339.659134527825</v>
      </c>
      <c r="BW14" s="88">
        <v>13319.290455157399</v>
      </c>
      <c r="BX14" s="89">
        <v>14462.7</v>
      </c>
      <c r="BY14" s="89">
        <v>13984.468524164646</v>
      </c>
      <c r="BZ14" s="85">
        <v>12018.014739515746</v>
      </c>
      <c r="CA14" s="87">
        <v>11704.65082455208</v>
      </c>
      <c r="CB14" s="87">
        <v>11671.756374334162</v>
      </c>
      <c r="CC14" s="87">
        <v>10343.121530169508</v>
      </c>
      <c r="CD14" s="87">
        <v>13975.652055060547</v>
      </c>
      <c r="CE14" s="87">
        <v>12712.112891380135</v>
      </c>
      <c r="CF14" s="87">
        <v>13546.3</v>
      </c>
      <c r="CG14" s="87">
        <v>14463.903880677974</v>
      </c>
      <c r="CH14" s="87">
        <v>12520.959771476984</v>
      </c>
      <c r="CI14" s="87">
        <v>14077.522076513289</v>
      </c>
      <c r="CJ14" s="87">
        <v>17284.883686828136</v>
      </c>
      <c r="CK14" s="87">
        <v>13643.9</v>
      </c>
      <c r="CL14" s="71">
        <v>13963.168624987895</v>
      </c>
      <c r="CM14" s="71">
        <v>12161.848009927364</v>
      </c>
      <c r="CN14" s="71">
        <v>13600.172297384981</v>
      </c>
      <c r="CO14" s="71">
        <v>13551.871807312369</v>
      </c>
      <c r="CP14" s="71">
        <v>15594.622356450864</v>
      </c>
      <c r="CQ14" s="71">
        <v>12778.55579817748</v>
      </c>
      <c r="CR14" s="71">
        <v>13041.051012709848</v>
      </c>
      <c r="CS14" s="71">
        <v>13292.159596546757</v>
      </c>
      <c r="CT14" s="71">
        <v>12325.9717664748</v>
      </c>
      <c r="CU14" s="71">
        <v>15592.430811525401</v>
      </c>
      <c r="CV14" s="71">
        <v>15836.8376677698</v>
      </c>
      <c r="CW14" s="71">
        <v>13456.2612014388</v>
      </c>
      <c r="CX14" s="87">
        <v>10338.256956834532</v>
      </c>
      <c r="CY14" s="87">
        <v>10058.920001549635</v>
      </c>
      <c r="CZ14" s="87">
        <v>10494.194178465228</v>
      </c>
      <c r="DA14" s="87">
        <v>12547.628043597122</v>
      </c>
      <c r="DB14" s="87">
        <v>12620.605493045563</v>
      </c>
      <c r="DC14" s="86">
        <v>11150.80412498801</v>
      </c>
      <c r="DD14" s="76">
        <v>12217.504714148681</v>
      </c>
      <c r="DE14" s="76">
        <v>12750.042838321344</v>
      </c>
      <c r="DF14" s="76">
        <v>10814.837013812948</v>
      </c>
      <c r="DG14" s="76">
        <v>11027.129254244604</v>
      </c>
      <c r="DH14" s="76">
        <v>15163.916992613909</v>
      </c>
      <c r="DI14" s="115">
        <v>16098.956630455636</v>
      </c>
      <c r="DJ14" s="76">
        <v>13814.138139088729</v>
      </c>
      <c r="DK14" s="76">
        <v>11719.170334963987</v>
      </c>
      <c r="DL14" s="76">
        <v>15484.011865707434</v>
      </c>
      <c r="DM14" s="76">
        <v>12093.781127098322</v>
      </c>
      <c r="DN14" s="76">
        <v>11743.328086330936</v>
      </c>
      <c r="DO14" s="76">
        <v>13373.709338129496</v>
      </c>
      <c r="DP14" s="127">
        <v>21310.347648537172</v>
      </c>
      <c r="DQ14" s="127">
        <v>16153.250230215826</v>
      </c>
      <c r="DR14" s="127">
        <v>15304.593597122303</v>
      </c>
      <c r="DS14" s="76">
        <v>16401.907489496403</v>
      </c>
      <c r="DT14" s="76">
        <v>18919.25176498801</v>
      </c>
      <c r="DU14" s="76">
        <v>20954.887764988009</v>
      </c>
      <c r="DV14" s="76">
        <v>13895.364724220624</v>
      </c>
      <c r="DW14" s="76">
        <v>12418.075381294964</v>
      </c>
      <c r="DX14" s="76">
        <v>16110.647760191847</v>
      </c>
      <c r="DY14" s="76">
        <v>15766.585606714629</v>
      </c>
      <c r="DZ14" s="76">
        <v>15715.434978417266</v>
      </c>
      <c r="EA14" s="76">
        <v>18877.995299760194</v>
      </c>
      <c r="EB14" s="76">
        <v>16111.498386091129</v>
      </c>
      <c r="EC14" s="76">
        <v>16593.850743405274</v>
      </c>
      <c r="ED14" s="76">
        <v>20022.243779376498</v>
      </c>
      <c r="EE14" s="76">
        <v>21775.655745803357</v>
      </c>
      <c r="EF14" s="76">
        <v>20386.704100719428</v>
      </c>
      <c r="EG14" s="129">
        <v>19191.205472422062</v>
      </c>
      <c r="EH14" s="76">
        <v>16656.517956834534</v>
      </c>
      <c r="EI14" s="76">
        <v>12796.060340527578</v>
      </c>
      <c r="EJ14" s="76">
        <v>17809.366580335733</v>
      </c>
      <c r="EK14" s="76">
        <v>17222.840258992805</v>
      </c>
      <c r="EL14" s="76">
        <v>19191.718306954437</v>
      </c>
      <c r="EM14" s="76">
        <v>17980.574786570742</v>
      </c>
      <c r="EN14" s="76">
        <v>19670.260014388492</v>
      </c>
      <c r="EO14" s="76">
        <v>19248.61720383693</v>
      </c>
      <c r="EP14" s="76">
        <v>21025.649381294967</v>
      </c>
      <c r="EQ14" s="76">
        <v>19360.056848920864</v>
      </c>
      <c r="ER14" s="76">
        <v>29129.28790407674</v>
      </c>
      <c r="ES14" s="76">
        <v>26751.712676258994</v>
      </c>
      <c r="ET14" s="76">
        <v>21793.195491606715</v>
      </c>
      <c r="EU14" s="76">
        <v>18741.059827338129</v>
      </c>
      <c r="EV14" s="76">
        <v>21960.441247002396</v>
      </c>
      <c r="EW14" s="76">
        <v>18097.225966426857</v>
      </c>
      <c r="EX14" s="76">
        <v>22342.4673764988</v>
      </c>
      <c r="EY14" s="76">
        <v>19260.984930455637</v>
      </c>
      <c r="EZ14" s="76">
        <v>22760.302988009589</v>
      </c>
      <c r="FA14" s="76">
        <v>25773.453275779379</v>
      </c>
      <c r="FB14" s="76">
        <v>23074.070637889687</v>
      </c>
      <c r="FC14" s="76">
        <v>24014.349390887292</v>
      </c>
      <c r="FD14" s="76">
        <v>30312.320489208636</v>
      </c>
      <c r="FE14" s="76">
        <v>28516.418714628297</v>
      </c>
    </row>
    <row r="15" spans="1:161 15807:15940" s="22" customFormat="1">
      <c r="B15" s="45" t="s">
        <v>80</v>
      </c>
      <c r="C15" s="42" t="s">
        <v>191</v>
      </c>
      <c r="D15" s="41" t="s">
        <v>94</v>
      </c>
      <c r="E15" s="49" t="s">
        <v>76</v>
      </c>
      <c r="F15" s="85">
        <v>2273.5</v>
      </c>
      <c r="G15" s="85">
        <v>2516</v>
      </c>
      <c r="H15" s="85">
        <v>3404.7</v>
      </c>
      <c r="I15" s="90">
        <v>2136.1</v>
      </c>
      <c r="J15" s="91">
        <v>3272.1</v>
      </c>
      <c r="K15" s="91">
        <v>3600.1</v>
      </c>
      <c r="L15" s="85">
        <v>2902.9</v>
      </c>
      <c r="M15" s="85">
        <v>4910.1000000000004</v>
      </c>
      <c r="N15" s="85">
        <v>3652.6</v>
      </c>
      <c r="O15" s="85">
        <v>3700.1</v>
      </c>
      <c r="P15" s="85">
        <v>4884.1000000000004</v>
      </c>
      <c r="Q15" s="85">
        <v>4578</v>
      </c>
      <c r="R15" s="87">
        <v>2105.6</v>
      </c>
      <c r="S15" s="87">
        <v>2593.3000000000002</v>
      </c>
      <c r="T15" s="87">
        <v>3355.9</v>
      </c>
      <c r="U15" s="87">
        <v>2932.7</v>
      </c>
      <c r="V15" s="87">
        <v>4344.9336649572642</v>
      </c>
      <c r="W15" s="87">
        <v>3267.5</v>
      </c>
      <c r="X15" s="85">
        <v>3570.9</v>
      </c>
      <c r="Y15" s="85">
        <v>3327.4</v>
      </c>
      <c r="Z15" s="85">
        <v>3911.5</v>
      </c>
      <c r="AA15" s="85">
        <v>4046</v>
      </c>
      <c r="AB15" s="85">
        <v>5583.7</v>
      </c>
      <c r="AC15" s="85">
        <v>4861.8999999999996</v>
      </c>
      <c r="AD15" s="70">
        <v>3255.5</v>
      </c>
      <c r="AE15" s="70">
        <v>3213.8</v>
      </c>
      <c r="AF15" s="70">
        <v>2755.8</v>
      </c>
      <c r="AG15" s="70">
        <v>4018.2</v>
      </c>
      <c r="AH15" s="70">
        <v>3805.9</v>
      </c>
      <c r="AI15" s="70">
        <v>3484.1</v>
      </c>
      <c r="AJ15" s="70">
        <v>3415.1</v>
      </c>
      <c r="AK15" s="70">
        <v>3626.5</v>
      </c>
      <c r="AL15" s="70">
        <v>3838.8</v>
      </c>
      <c r="AM15" s="70">
        <v>4599.3</v>
      </c>
      <c r="AN15" s="70">
        <v>4922.2</v>
      </c>
      <c r="AO15" s="70">
        <v>3987.2</v>
      </c>
      <c r="AP15" s="87">
        <v>2782.5</v>
      </c>
      <c r="AQ15" s="87">
        <v>2704</v>
      </c>
      <c r="AR15" s="87">
        <v>2997.9</v>
      </c>
      <c r="AS15" s="87">
        <v>3469.9</v>
      </c>
      <c r="AT15" s="87">
        <v>3209.3</v>
      </c>
      <c r="AU15" s="87">
        <v>3294.5</v>
      </c>
      <c r="AV15" s="85">
        <v>3759.6</v>
      </c>
      <c r="AW15" s="85">
        <v>3245.2</v>
      </c>
      <c r="AX15" s="85">
        <v>4125.8</v>
      </c>
      <c r="AY15" s="85">
        <v>3800</v>
      </c>
      <c r="AZ15" s="85">
        <v>3605.4</v>
      </c>
      <c r="BA15" s="85">
        <v>4319.3</v>
      </c>
      <c r="BB15" s="87">
        <v>1712.4</v>
      </c>
      <c r="BC15" s="87">
        <v>2539</v>
      </c>
      <c r="BD15" s="87">
        <v>3202.9</v>
      </c>
      <c r="BE15" s="87">
        <v>3152.4</v>
      </c>
      <c r="BF15" s="87">
        <v>2565.6</v>
      </c>
      <c r="BG15" s="87">
        <v>2689.8</v>
      </c>
      <c r="BH15" s="85">
        <v>2802</v>
      </c>
      <c r="BI15" s="85">
        <v>2930.9</v>
      </c>
      <c r="BJ15" s="85">
        <v>3534.7</v>
      </c>
      <c r="BK15" s="85">
        <v>3831</v>
      </c>
      <c r="BL15" s="85">
        <v>3928.6</v>
      </c>
      <c r="BM15" s="85">
        <v>4759.3</v>
      </c>
      <c r="BN15" s="87">
        <v>2202.8000000000002</v>
      </c>
      <c r="BO15" s="87">
        <v>3161.1</v>
      </c>
      <c r="BP15" s="87">
        <v>2939.2</v>
      </c>
      <c r="BQ15" s="87">
        <v>3893</v>
      </c>
      <c r="BR15" s="87">
        <v>3406.3</v>
      </c>
      <c r="BS15" s="87">
        <v>3918.3</v>
      </c>
      <c r="BT15" s="88">
        <v>3346.8226451331716</v>
      </c>
      <c r="BU15" s="88">
        <v>2707.2</v>
      </c>
      <c r="BV15" s="88">
        <v>3371.301550605328</v>
      </c>
      <c r="BW15" s="88">
        <v>3885.648024697337</v>
      </c>
      <c r="BX15" s="89">
        <v>4949.2</v>
      </c>
      <c r="BY15" s="89">
        <v>4419.8784887167094</v>
      </c>
      <c r="BZ15" s="87">
        <v>2453.3585321065366</v>
      </c>
      <c r="CA15" s="87">
        <v>2425.4728819854722</v>
      </c>
      <c r="CB15" s="87">
        <v>3335.3066388861998</v>
      </c>
      <c r="CC15" s="87">
        <v>2528.2037763680396</v>
      </c>
      <c r="CD15" s="87">
        <v>3259.9868954963695</v>
      </c>
      <c r="CE15" s="87">
        <v>3607.4305857627146</v>
      </c>
      <c r="CF15" s="87">
        <v>2476</v>
      </c>
      <c r="CG15" s="87">
        <v>3163.7450868765145</v>
      </c>
      <c r="CH15" s="87">
        <v>3270.2165163680402</v>
      </c>
      <c r="CI15" s="87">
        <v>3013.0782648910408</v>
      </c>
      <c r="CJ15" s="87">
        <v>4547.2155741888646</v>
      </c>
      <c r="CK15" s="87">
        <v>4091.1</v>
      </c>
      <c r="CL15" s="71">
        <v>2946.0631695399525</v>
      </c>
      <c r="CM15" s="71">
        <v>2885.5170147215499</v>
      </c>
      <c r="CN15" s="71">
        <v>3696.0550401937062</v>
      </c>
      <c r="CO15" s="71">
        <v>3229.971012832933</v>
      </c>
      <c r="CP15" s="71">
        <v>3727.1985966906477</v>
      </c>
      <c r="CQ15" s="71">
        <v>3449.6657010071949</v>
      </c>
      <c r="CR15" s="71">
        <v>2868.2845611031175</v>
      </c>
      <c r="CS15" s="71">
        <v>3212.3723457074348</v>
      </c>
      <c r="CT15" s="71">
        <v>2847.1680634532399</v>
      </c>
      <c r="CU15" s="71">
        <v>4142.7112860048401</v>
      </c>
      <c r="CV15" s="71">
        <v>3999.7570670503601</v>
      </c>
      <c r="CW15" s="71">
        <v>4757.6056007194302</v>
      </c>
      <c r="CX15" s="87">
        <v>2645.499287194245</v>
      </c>
      <c r="CY15" s="87">
        <v>2796.5147765133174</v>
      </c>
      <c r="CZ15" s="87">
        <v>3748.8868766426854</v>
      </c>
      <c r="DA15" s="87">
        <v>3949.8178497362114</v>
      </c>
      <c r="DB15" s="87">
        <v>3371.6450552038373</v>
      </c>
      <c r="DC15" s="86">
        <v>3231.1430027338129</v>
      </c>
      <c r="DD15" s="76">
        <v>3716.4464043165467</v>
      </c>
      <c r="DE15" s="76">
        <v>3680.2829115107916</v>
      </c>
      <c r="DF15" s="76">
        <v>1711.2945078177459</v>
      </c>
      <c r="DG15" s="76">
        <v>2074.0458086810554</v>
      </c>
      <c r="DH15" s="76">
        <v>2300.7350839328537</v>
      </c>
      <c r="DI15" s="115">
        <v>2947.8812770263789</v>
      </c>
      <c r="DJ15" s="76">
        <v>1448.6143357314172</v>
      </c>
      <c r="DK15" s="76">
        <v>1595.0391318944844</v>
      </c>
      <c r="DL15" s="76">
        <v>1212.1524658513144</v>
      </c>
      <c r="DM15" s="76">
        <v>1522.2979376498802</v>
      </c>
      <c r="DN15" s="76">
        <v>2380.2950455635491</v>
      </c>
      <c r="DO15" s="76">
        <v>2027.692196642686</v>
      </c>
      <c r="DP15" s="127">
        <v>4560.8438657074339</v>
      </c>
      <c r="DQ15" s="127">
        <v>4366.9588537170266</v>
      </c>
      <c r="DR15" s="127">
        <v>5622.848009592326</v>
      </c>
      <c r="DS15" s="76">
        <v>6043.9116306954438</v>
      </c>
      <c r="DT15" s="76">
        <v>6264.0517697841733</v>
      </c>
      <c r="DU15" s="76">
        <v>6867.3648249400485</v>
      </c>
      <c r="DV15" s="76">
        <v>3355.8703357314153</v>
      </c>
      <c r="DW15" s="76">
        <v>4430.125026378897</v>
      </c>
      <c r="DX15" s="76">
        <v>5151.9731318944841</v>
      </c>
      <c r="DY15" s="76">
        <v>4840.9486714628301</v>
      </c>
      <c r="DZ15" s="76">
        <v>4082.626613908873</v>
      </c>
      <c r="EA15" s="76">
        <v>4946.6680287769777</v>
      </c>
      <c r="EB15" s="76">
        <v>4525.7484172661871</v>
      </c>
      <c r="EC15" s="76">
        <v>4116.5206954436453</v>
      </c>
      <c r="ED15" s="76">
        <v>5069.6851654676266</v>
      </c>
      <c r="EE15" s="76">
        <v>5528.8960143884897</v>
      </c>
      <c r="EF15" s="76">
        <v>6386.0581678657072</v>
      </c>
      <c r="EG15" s="129">
        <v>6177.9374580335725</v>
      </c>
      <c r="EH15" s="76">
        <v>3561.6949160671461</v>
      </c>
      <c r="EI15" s="76">
        <v>4276.2698992805754</v>
      </c>
      <c r="EJ15" s="76">
        <v>6342.3395251798565</v>
      </c>
      <c r="EK15" s="76">
        <v>4925.7504316546756</v>
      </c>
      <c r="EL15" s="76">
        <v>5902.3250791366909</v>
      </c>
      <c r="EM15" s="76">
        <v>5314.8396019184656</v>
      </c>
      <c r="EN15" s="76">
        <v>4979.2651798561155</v>
      </c>
      <c r="EO15" s="76">
        <v>5519.9320959232609</v>
      </c>
      <c r="EP15" s="76">
        <v>6492.1560191846529</v>
      </c>
      <c r="EQ15" s="76">
        <v>6018.9966282973619</v>
      </c>
      <c r="ER15" s="76">
        <v>8700.9488201438835</v>
      </c>
      <c r="ES15" s="76">
        <v>9133.5284940047968</v>
      </c>
      <c r="ET15" s="76">
        <v>4351.245146282974</v>
      </c>
      <c r="EU15" s="76">
        <v>4803.2115683453239</v>
      </c>
      <c r="EV15" s="76">
        <v>6169.164263788969</v>
      </c>
      <c r="EW15" s="76">
        <v>4307.2199088729012</v>
      </c>
      <c r="EX15" s="76">
        <v>5549.0420767386086</v>
      </c>
      <c r="EY15" s="76">
        <v>5706.6809592326135</v>
      </c>
      <c r="EZ15" s="76">
        <v>6705.4954676258994</v>
      </c>
      <c r="FA15" s="76">
        <v>6819.5448345323748</v>
      </c>
      <c r="FB15" s="76">
        <v>5841.9484508393289</v>
      </c>
      <c r="FC15" s="76">
        <v>6604.0958657074334</v>
      </c>
      <c r="FD15" s="76">
        <v>8089.81939088729</v>
      </c>
      <c r="FE15" s="76">
        <v>7730.3492374100724</v>
      </c>
    </row>
    <row r="16" spans="1:161 15807:15940" s="22" customFormat="1">
      <c r="B16" s="45" t="s">
        <v>81</v>
      </c>
      <c r="C16" s="42" t="s">
        <v>194</v>
      </c>
      <c r="D16" s="41" t="s">
        <v>94</v>
      </c>
      <c r="E16" s="49" t="s">
        <v>76</v>
      </c>
      <c r="F16" s="92">
        <v>5728.2</v>
      </c>
      <c r="G16" s="92">
        <v>6388.8</v>
      </c>
      <c r="H16" s="92">
        <v>6593.9</v>
      </c>
      <c r="I16" s="93">
        <v>11787.8</v>
      </c>
      <c r="J16" s="93">
        <v>13848</v>
      </c>
      <c r="K16" s="93">
        <v>10052.4</v>
      </c>
      <c r="L16" s="92">
        <v>6944.9</v>
      </c>
      <c r="M16" s="92">
        <v>10009.1</v>
      </c>
      <c r="N16" s="92">
        <v>5916.6</v>
      </c>
      <c r="O16" s="92">
        <v>7028.9</v>
      </c>
      <c r="P16" s="92">
        <v>9036.9</v>
      </c>
      <c r="Q16" s="92">
        <v>6198.4</v>
      </c>
      <c r="R16" s="94">
        <v>4334.1000000000004</v>
      </c>
      <c r="S16" s="94">
        <v>6585.7</v>
      </c>
      <c r="T16" s="94">
        <v>7737.1</v>
      </c>
      <c r="U16" s="94">
        <v>15617.2</v>
      </c>
      <c r="V16" s="94">
        <v>7030.9679943833889</v>
      </c>
      <c r="W16" s="94">
        <v>6136.9</v>
      </c>
      <c r="X16" s="92">
        <v>11584</v>
      </c>
      <c r="Y16" s="92">
        <v>5719.2</v>
      </c>
      <c r="Z16" s="92">
        <v>6313</v>
      </c>
      <c r="AA16" s="92">
        <v>16781.8</v>
      </c>
      <c r="AB16" s="92">
        <v>7272.2</v>
      </c>
      <c r="AC16" s="92">
        <v>6385.2</v>
      </c>
      <c r="AD16" s="68">
        <v>6745.8</v>
      </c>
      <c r="AE16" s="68">
        <v>8408.2000000000007</v>
      </c>
      <c r="AF16" s="68">
        <v>6593.9</v>
      </c>
      <c r="AG16" s="68">
        <v>9879.2999999999993</v>
      </c>
      <c r="AH16" s="68">
        <v>9261.2999999999993</v>
      </c>
      <c r="AI16" s="68">
        <v>7051.6</v>
      </c>
      <c r="AJ16" s="68">
        <v>6588.8</v>
      </c>
      <c r="AK16" s="68">
        <v>6901.4</v>
      </c>
      <c r="AL16" s="68">
        <v>6137.1</v>
      </c>
      <c r="AM16" s="68">
        <v>16149.9</v>
      </c>
      <c r="AN16" s="68">
        <v>6972.3</v>
      </c>
      <c r="AO16" s="68">
        <v>7867.3</v>
      </c>
      <c r="AP16" s="94">
        <v>8605.9</v>
      </c>
      <c r="AQ16" s="94">
        <v>5383.4</v>
      </c>
      <c r="AR16" s="94">
        <v>6932.2</v>
      </c>
      <c r="AS16" s="94">
        <v>6296</v>
      </c>
      <c r="AT16" s="94">
        <v>8515</v>
      </c>
      <c r="AU16" s="94">
        <v>6360.7</v>
      </c>
      <c r="AV16" s="92">
        <v>8118</v>
      </c>
      <c r="AW16" s="92">
        <v>9405.7999999999993</v>
      </c>
      <c r="AX16" s="92">
        <v>8417</v>
      </c>
      <c r="AY16" s="92">
        <v>9817.5</v>
      </c>
      <c r="AZ16" s="92">
        <v>6792.8</v>
      </c>
      <c r="BA16" s="92">
        <v>5949</v>
      </c>
      <c r="BB16" s="94">
        <v>6540.6</v>
      </c>
      <c r="BC16" s="94">
        <v>5645.2</v>
      </c>
      <c r="BD16" s="94">
        <v>9700</v>
      </c>
      <c r="BE16" s="94">
        <v>7238.4</v>
      </c>
      <c r="BF16" s="94">
        <v>4552.8</v>
      </c>
      <c r="BG16" s="94">
        <v>6855.4</v>
      </c>
      <c r="BH16" s="92">
        <v>7522.3</v>
      </c>
      <c r="BI16" s="92">
        <v>7026.5</v>
      </c>
      <c r="BJ16" s="92">
        <v>6224.1</v>
      </c>
      <c r="BK16" s="92">
        <v>6131.8</v>
      </c>
      <c r="BL16" s="92">
        <v>5323.4</v>
      </c>
      <c r="BM16" s="92">
        <v>7307.4</v>
      </c>
      <c r="BN16" s="94">
        <v>5565.9</v>
      </c>
      <c r="BO16" s="94">
        <v>7771</v>
      </c>
      <c r="BP16" s="94">
        <v>6930.1</v>
      </c>
      <c r="BQ16" s="94">
        <v>8126.5</v>
      </c>
      <c r="BR16" s="94">
        <v>6341.3</v>
      </c>
      <c r="BS16" s="94">
        <v>6976.1</v>
      </c>
      <c r="BT16" s="95">
        <v>6158.4367571912817</v>
      </c>
      <c r="BU16" s="95">
        <v>7220.6</v>
      </c>
      <c r="BV16" s="95">
        <v>8872.722561937042</v>
      </c>
      <c r="BW16" s="95">
        <v>6640.8970498305125</v>
      </c>
      <c r="BX16" s="96">
        <v>7465.4</v>
      </c>
      <c r="BY16" s="96">
        <v>7387.2263998062954</v>
      </c>
      <c r="BZ16" s="94">
        <v>9277.265987167073</v>
      </c>
      <c r="CA16" s="94">
        <v>5949.2876165617436</v>
      </c>
      <c r="CB16" s="94">
        <v>11252.790880678</v>
      </c>
      <c r="CC16" s="94">
        <v>7334.9761016464945</v>
      </c>
      <c r="CD16" s="94">
        <v>9313.3426569007424</v>
      </c>
      <c r="CE16" s="94">
        <v>28903.07782019375</v>
      </c>
      <c r="CF16" s="94">
        <v>5777.4</v>
      </c>
      <c r="CG16" s="94">
        <v>7368.9820323971144</v>
      </c>
      <c r="CH16" s="94">
        <v>5172.8477216464871</v>
      </c>
      <c r="CI16" s="94">
        <v>7358.608230605324</v>
      </c>
      <c r="CJ16" s="94">
        <v>9183.3408681355959</v>
      </c>
      <c r="CK16" s="94">
        <v>8533</v>
      </c>
      <c r="CL16" s="68">
        <v>7709.0498468765218</v>
      </c>
      <c r="CM16" s="68">
        <v>6473.3872803389841</v>
      </c>
      <c r="CN16" s="68">
        <v>8452.4178042130843</v>
      </c>
      <c r="CO16" s="68">
        <v>9277.5214567070288</v>
      </c>
      <c r="CP16" s="68">
        <v>8485.3860794724387</v>
      </c>
      <c r="CQ16" s="68">
        <v>8792.5208934772254</v>
      </c>
      <c r="CR16" s="68">
        <v>9399.5667768824969</v>
      </c>
      <c r="CS16" s="68">
        <v>11163.997631510778</v>
      </c>
      <c r="CT16" s="68">
        <v>6610.4082614388526</v>
      </c>
      <c r="CU16" s="68">
        <v>9288.4775431476992</v>
      </c>
      <c r="CV16" s="68">
        <v>7043.3829724700299</v>
      </c>
      <c r="CW16" s="68">
        <v>7155.6265958753102</v>
      </c>
      <c r="CX16" s="87">
        <v>5990.422239280575</v>
      </c>
      <c r="CY16" s="87">
        <v>6084.5140512348671</v>
      </c>
      <c r="CZ16" s="87">
        <v>8135.0696185611505</v>
      </c>
      <c r="DA16" s="87">
        <v>8781.9500748201426</v>
      </c>
      <c r="DB16" s="87">
        <v>8006.2462251798552</v>
      </c>
      <c r="DC16" s="86">
        <v>21349.646001055153</v>
      </c>
      <c r="DD16" s="76">
        <v>8077.0536165947242</v>
      </c>
      <c r="DE16" s="76">
        <v>8507.5329154916071</v>
      </c>
      <c r="DF16" s="76">
        <v>6495.8941255635491</v>
      </c>
      <c r="DG16" s="76">
        <v>7971.0479393285377</v>
      </c>
      <c r="DH16" s="76">
        <v>8429.2109664268592</v>
      </c>
      <c r="DI16" s="115">
        <v>6821.0944722302156</v>
      </c>
      <c r="DJ16" s="76">
        <v>5268.1032395683478</v>
      </c>
      <c r="DK16" s="76">
        <v>5062.2218960191885</v>
      </c>
      <c r="DL16" s="76">
        <v>6026.4188057553956</v>
      </c>
      <c r="DM16" s="76">
        <v>4769.8604988009592</v>
      </c>
      <c r="DN16" s="76">
        <v>6473.0681966426864</v>
      </c>
      <c r="DO16" s="76">
        <v>6374.4405535731448</v>
      </c>
      <c r="DP16" s="127">
        <v>9854.554657074339</v>
      </c>
      <c r="DQ16" s="127">
        <v>7875.267136690647</v>
      </c>
      <c r="DR16" s="127">
        <v>8256.5017793764982</v>
      </c>
      <c r="DS16" s="76">
        <v>7139.1116163069546</v>
      </c>
      <c r="DT16" s="76">
        <v>8883.4129400479615</v>
      </c>
      <c r="DU16" s="76">
        <v>8834.047434052758</v>
      </c>
      <c r="DV16" s="76">
        <v>8401.4514916067146</v>
      </c>
      <c r="DW16" s="76">
        <v>8553.2216738609113</v>
      </c>
      <c r="DX16" s="76">
        <v>10952.86740527578</v>
      </c>
      <c r="DY16" s="76">
        <v>12223.116004796162</v>
      </c>
      <c r="DZ16" s="76">
        <v>10772.642863309351</v>
      </c>
      <c r="EA16" s="76">
        <v>9999.5393477218222</v>
      </c>
      <c r="EB16" s="76">
        <v>8550.2421582733823</v>
      </c>
      <c r="EC16" s="76">
        <v>9942.2943213429262</v>
      </c>
      <c r="ED16" s="76">
        <v>10762.21534292566</v>
      </c>
      <c r="EE16" s="76">
        <v>11846.569448441247</v>
      </c>
      <c r="EF16" s="76">
        <v>11627.482709832133</v>
      </c>
      <c r="EG16" s="129">
        <v>11400.12926618705</v>
      </c>
      <c r="EH16" s="76">
        <v>13645.553558752998</v>
      </c>
      <c r="EI16" s="76">
        <v>7131.6026522781776</v>
      </c>
      <c r="EJ16" s="76">
        <v>8785.8723309352517</v>
      </c>
      <c r="EK16" s="76">
        <v>8774.006695971224</v>
      </c>
      <c r="EL16" s="76">
        <v>9024.7555107913668</v>
      </c>
      <c r="EM16" s="76">
        <v>8937.3289832134287</v>
      </c>
      <c r="EN16" s="76">
        <v>9002.9285755395667</v>
      </c>
      <c r="EO16" s="76">
        <v>9376.2021534772175</v>
      </c>
      <c r="EP16" s="76">
        <v>11834.188422062351</v>
      </c>
      <c r="EQ16" s="76">
        <v>10725.257640287769</v>
      </c>
      <c r="ER16" s="76">
        <v>13510.870436450839</v>
      </c>
      <c r="ES16" s="76">
        <v>12345.653856115108</v>
      </c>
      <c r="ET16" s="76">
        <v>11652.127745803358</v>
      </c>
      <c r="EU16" s="76">
        <v>12128.613928057553</v>
      </c>
      <c r="EV16" s="76">
        <v>13799.214752997601</v>
      </c>
      <c r="EW16" s="76">
        <v>8931.6737793764987</v>
      </c>
      <c r="EX16" s="76">
        <v>11003.915534772183</v>
      </c>
      <c r="EY16" s="76">
        <v>15233.614786570743</v>
      </c>
      <c r="EZ16" s="76">
        <v>9239.7308776978425</v>
      </c>
      <c r="FA16" s="76">
        <v>11602.289913669065</v>
      </c>
      <c r="FB16" s="76">
        <v>10251.513323741008</v>
      </c>
      <c r="FC16" s="76">
        <v>12847.238517985612</v>
      </c>
      <c r="FD16" s="76">
        <v>12893.664047961631</v>
      </c>
      <c r="FE16" s="76">
        <v>9064.468959232614</v>
      </c>
    </row>
    <row r="17" spans="1:161 15942:15943" s="22" customFormat="1">
      <c r="B17" s="45" t="s">
        <v>82</v>
      </c>
      <c r="C17" s="42" t="s">
        <v>192</v>
      </c>
      <c r="D17" s="41" t="s">
        <v>94</v>
      </c>
      <c r="E17" s="49" t="s">
        <v>76</v>
      </c>
      <c r="F17" s="92">
        <v>872.5</v>
      </c>
      <c r="G17" s="92">
        <v>1223.9000000000001</v>
      </c>
      <c r="H17" s="92">
        <v>1146.7</v>
      </c>
      <c r="I17" s="93">
        <v>1342.8</v>
      </c>
      <c r="J17" s="93">
        <v>1513.9</v>
      </c>
      <c r="K17" s="93">
        <v>1289.9000000000001</v>
      </c>
      <c r="L17" s="92">
        <v>2313.6999999999998</v>
      </c>
      <c r="M17" s="92">
        <v>1278.5999999999999</v>
      </c>
      <c r="N17" s="92">
        <v>1428.7</v>
      </c>
      <c r="O17" s="92">
        <v>1084.5</v>
      </c>
      <c r="P17" s="92">
        <v>2319.4</v>
      </c>
      <c r="Q17" s="92">
        <v>1864.8</v>
      </c>
      <c r="R17" s="94">
        <v>1292.3</v>
      </c>
      <c r="S17" s="94">
        <v>1857.1</v>
      </c>
      <c r="T17" s="94">
        <v>1883.9</v>
      </c>
      <c r="U17" s="94">
        <v>1057.4000000000001</v>
      </c>
      <c r="V17" s="94">
        <v>1303.0209585347977</v>
      </c>
      <c r="W17" s="94">
        <v>1986.3</v>
      </c>
      <c r="X17" s="92">
        <v>2450.1</v>
      </c>
      <c r="Y17" s="92">
        <v>1321.4</v>
      </c>
      <c r="Z17" s="92">
        <v>2589.6999999999998</v>
      </c>
      <c r="AA17" s="92">
        <v>2921.4</v>
      </c>
      <c r="AB17" s="92">
        <v>3362.4</v>
      </c>
      <c r="AC17" s="92">
        <v>2673.8</v>
      </c>
      <c r="AD17" s="68">
        <v>1515.7</v>
      </c>
      <c r="AE17" s="68">
        <v>1076.4000000000001</v>
      </c>
      <c r="AF17" s="68">
        <v>1659.1</v>
      </c>
      <c r="AG17" s="68">
        <v>1320.5</v>
      </c>
      <c r="AH17" s="68">
        <v>1220.5999999999999</v>
      </c>
      <c r="AI17" s="68">
        <v>1649.2</v>
      </c>
      <c r="AJ17" s="68">
        <v>1845.9</v>
      </c>
      <c r="AK17" s="68">
        <v>1197.2</v>
      </c>
      <c r="AL17" s="68">
        <v>1161.2</v>
      </c>
      <c r="AM17" s="68">
        <v>1829.4</v>
      </c>
      <c r="AN17" s="68">
        <v>2860.3</v>
      </c>
      <c r="AO17" s="68">
        <v>1196.5999999999999</v>
      </c>
      <c r="AP17" s="94">
        <v>815.9</v>
      </c>
      <c r="AQ17" s="94">
        <v>1007</v>
      </c>
      <c r="AR17" s="94">
        <v>1684.5</v>
      </c>
      <c r="AS17" s="94">
        <v>1077.5999999999999</v>
      </c>
      <c r="AT17" s="94">
        <v>1071.9000000000001</v>
      </c>
      <c r="AU17" s="94">
        <v>1851</v>
      </c>
      <c r="AV17" s="92">
        <v>1683.3</v>
      </c>
      <c r="AW17" s="92">
        <v>1461</v>
      </c>
      <c r="AX17" s="92">
        <v>1182.0999999999999</v>
      </c>
      <c r="AY17" s="92">
        <v>1831.6</v>
      </c>
      <c r="AZ17" s="92">
        <v>2052.5</v>
      </c>
      <c r="BA17" s="92">
        <v>1754.7</v>
      </c>
      <c r="BB17" s="94">
        <v>1157.9000000000001</v>
      </c>
      <c r="BC17" s="94">
        <v>672.7</v>
      </c>
      <c r="BD17" s="94">
        <v>1665.6</v>
      </c>
      <c r="BE17" s="94">
        <v>1316.4</v>
      </c>
      <c r="BF17" s="94">
        <v>766.4</v>
      </c>
      <c r="BG17" s="94">
        <v>1388.2</v>
      </c>
      <c r="BH17" s="92">
        <v>1612.3</v>
      </c>
      <c r="BI17" s="92">
        <v>1302.8</v>
      </c>
      <c r="BJ17" s="92">
        <v>1068.8</v>
      </c>
      <c r="BK17" s="92">
        <v>1391</v>
      </c>
      <c r="BL17" s="92">
        <v>1821.6</v>
      </c>
      <c r="BM17" s="92">
        <v>1383.2</v>
      </c>
      <c r="BN17" s="94">
        <v>1242</v>
      </c>
      <c r="BO17" s="94">
        <v>1167.4000000000001</v>
      </c>
      <c r="BP17" s="94">
        <v>1832.4</v>
      </c>
      <c r="BQ17" s="94">
        <v>1021.5</v>
      </c>
      <c r="BR17" s="94">
        <v>1737</v>
      </c>
      <c r="BS17" s="94">
        <v>1824.8</v>
      </c>
      <c r="BT17" s="95">
        <v>1764.7666325907976</v>
      </c>
      <c r="BU17" s="95">
        <v>1551.3</v>
      </c>
      <c r="BV17" s="95">
        <v>1454.0381184503626</v>
      </c>
      <c r="BW17" s="95">
        <v>1317.9999356900719</v>
      </c>
      <c r="BX17" s="96">
        <v>2090.5</v>
      </c>
      <c r="BY17" s="96">
        <v>2009.3340987893455</v>
      </c>
      <c r="BZ17" s="94">
        <v>1365.8277579661019</v>
      </c>
      <c r="CA17" s="94">
        <v>1447.522512397094</v>
      </c>
      <c r="CB17" s="94">
        <v>2359.1470551573848</v>
      </c>
      <c r="CC17" s="94">
        <v>1405.0538726876516</v>
      </c>
      <c r="CD17" s="94">
        <v>2815.6319937045973</v>
      </c>
      <c r="CE17" s="94">
        <v>2772.1496551573864</v>
      </c>
      <c r="CF17" s="94">
        <v>2475.3000000000002</v>
      </c>
      <c r="CG17" s="94">
        <v>2320.4942064406773</v>
      </c>
      <c r="CH17" s="94">
        <v>2083.702311380147</v>
      </c>
      <c r="CI17" s="94">
        <v>2244.309138983052</v>
      </c>
      <c r="CJ17" s="94">
        <v>2963.7693335593244</v>
      </c>
      <c r="CK17" s="94">
        <v>1362.7</v>
      </c>
      <c r="CL17" s="68">
        <v>1772.2171149636806</v>
      </c>
      <c r="CM17" s="68">
        <v>1682.9287754963675</v>
      </c>
      <c r="CN17" s="68">
        <v>3187.5017230992707</v>
      </c>
      <c r="CO17" s="68">
        <v>1404.6671369975795</v>
      </c>
      <c r="CP17" s="68">
        <v>2645.2184752997555</v>
      </c>
      <c r="CQ17" s="68">
        <v>2580.0094658033586</v>
      </c>
      <c r="CR17" s="68">
        <v>3548.9339466187002</v>
      </c>
      <c r="CS17" s="68">
        <v>2202.1115056594736</v>
      </c>
      <c r="CT17" s="68">
        <v>1394.5629387050351</v>
      </c>
      <c r="CU17" s="68">
        <v>3225.1713599515701</v>
      </c>
      <c r="CV17" s="68">
        <v>2330.0441863309297</v>
      </c>
      <c r="CW17" s="68">
        <v>1855.69441956834</v>
      </c>
      <c r="CX17" s="87">
        <v>956.69561712230222</v>
      </c>
      <c r="CY17" s="87">
        <v>2023.9144031961259</v>
      </c>
      <c r="CZ17" s="87">
        <v>2851.3979864748203</v>
      </c>
      <c r="DA17" s="87">
        <v>2092.30627736211</v>
      </c>
      <c r="DB17" s="87">
        <v>2159.6167705035969</v>
      </c>
      <c r="DC17" s="86">
        <v>2866.3217139088729</v>
      </c>
      <c r="DD17" s="76">
        <v>3638.5396472422062</v>
      </c>
      <c r="DE17" s="76">
        <v>3279.6549131894485</v>
      </c>
      <c r="DF17" s="76">
        <v>2074.5807886330936</v>
      </c>
      <c r="DG17" s="76">
        <v>5294.5564652278172</v>
      </c>
      <c r="DH17" s="76">
        <v>4738.7383492565941</v>
      </c>
      <c r="DI17" s="115">
        <v>3085.3352447961629</v>
      </c>
      <c r="DJ17" s="76">
        <v>2304.2302610551524</v>
      </c>
      <c r="DK17" s="76">
        <v>1112.7928776978417</v>
      </c>
      <c r="DL17" s="76">
        <v>1660.3763453237411</v>
      </c>
      <c r="DM17" s="76">
        <v>1099.9762733812934</v>
      </c>
      <c r="DN17" s="76">
        <v>760.2413621103118</v>
      </c>
      <c r="DO17" s="76">
        <v>750.66893045563563</v>
      </c>
      <c r="DP17" s="127">
        <v>1527.9465467625898</v>
      </c>
      <c r="DQ17" s="127">
        <v>1918.0792134292565</v>
      </c>
      <c r="DR17" s="127">
        <v>1659.3261774580337</v>
      </c>
      <c r="DS17" s="76">
        <v>1561.069294964029</v>
      </c>
      <c r="DT17" s="76">
        <v>1921.5994460431655</v>
      </c>
      <c r="DU17" s="76">
        <v>2052.3785947242209</v>
      </c>
      <c r="DV17" s="76">
        <v>2197.2976306954438</v>
      </c>
      <c r="DW17" s="76">
        <v>1941.7833956834531</v>
      </c>
      <c r="DX17" s="76">
        <v>2195.6059040767386</v>
      </c>
      <c r="DY17" s="76">
        <v>2358.5879520383692</v>
      </c>
      <c r="DZ17" s="76">
        <v>1767.449788968825</v>
      </c>
      <c r="EA17" s="76">
        <v>2045.7045803357314</v>
      </c>
      <c r="EB17" s="76">
        <v>2408.7738225419666</v>
      </c>
      <c r="EC17" s="76">
        <v>2739.8957889688249</v>
      </c>
      <c r="ED17" s="76">
        <v>3776.5097745803355</v>
      </c>
      <c r="EE17" s="76">
        <v>2228.5405515587531</v>
      </c>
      <c r="EF17" s="76">
        <v>2933.7821822541964</v>
      </c>
      <c r="EG17" s="129">
        <v>2469.3827290167865</v>
      </c>
      <c r="EH17" s="76">
        <v>1554.0313812949641</v>
      </c>
      <c r="EI17" s="76">
        <v>1345.454690647482</v>
      </c>
      <c r="EJ17" s="76">
        <v>2261.2345947242206</v>
      </c>
      <c r="EK17" s="76">
        <v>2078.9780054196644</v>
      </c>
      <c r="EL17" s="76">
        <v>1548.9991414868105</v>
      </c>
      <c r="EM17" s="76">
        <v>1950.5618369304559</v>
      </c>
      <c r="EN17" s="76">
        <v>1828.2324364508393</v>
      </c>
      <c r="EO17" s="76">
        <v>2560.2374244604316</v>
      </c>
      <c r="EP17" s="76">
        <v>2241.0193908872902</v>
      </c>
      <c r="EQ17" s="76">
        <v>1746.2974964028776</v>
      </c>
      <c r="ER17" s="76">
        <v>3193.3811990407671</v>
      </c>
      <c r="ES17" s="76">
        <v>3129.7408872901683</v>
      </c>
      <c r="ET17" s="76">
        <v>1888.4122014388488</v>
      </c>
      <c r="EU17" s="76">
        <v>1391.2935059952038</v>
      </c>
      <c r="EV17" s="76">
        <v>1996.3165179856114</v>
      </c>
      <c r="EW17" s="76">
        <v>2040.3988393285372</v>
      </c>
      <c r="EX17" s="76">
        <v>1931.8438369304556</v>
      </c>
      <c r="EY17" s="76">
        <v>2022.3668009592327</v>
      </c>
      <c r="EZ17" s="76">
        <v>2935.2923501199043</v>
      </c>
      <c r="FA17" s="76">
        <v>3168.431376498801</v>
      </c>
      <c r="FB17" s="76">
        <v>2144.2056882494003</v>
      </c>
      <c r="FC17" s="76">
        <v>1643.9414532374103</v>
      </c>
      <c r="FD17" s="76">
        <v>3163.6696546762591</v>
      </c>
      <c r="FE17" s="76">
        <v>2913.7201726618705</v>
      </c>
    </row>
    <row r="18" spans="1:161 15942:15943" s="22" customFormat="1">
      <c r="B18" s="45" t="s">
        <v>83</v>
      </c>
      <c r="C18" s="42" t="s">
        <v>195</v>
      </c>
      <c r="D18" s="41" t="s">
        <v>94</v>
      </c>
      <c r="E18" s="49" t="s">
        <v>76</v>
      </c>
      <c r="F18" s="97">
        <v>1631.5</v>
      </c>
      <c r="G18" s="92">
        <v>1267.5</v>
      </c>
      <c r="H18" s="92">
        <v>1538.5</v>
      </c>
      <c r="I18" s="93">
        <v>2347.1</v>
      </c>
      <c r="J18" s="93">
        <v>2355.8000000000002</v>
      </c>
      <c r="K18" s="93">
        <v>2218.5</v>
      </c>
      <c r="L18" s="92">
        <v>2443.5</v>
      </c>
      <c r="M18" s="92">
        <v>1958.3</v>
      </c>
      <c r="N18" s="92">
        <v>2362.3000000000002</v>
      </c>
      <c r="O18" s="92">
        <v>3833.2</v>
      </c>
      <c r="P18" s="92">
        <v>2469.6999999999998</v>
      </c>
      <c r="Q18" s="92">
        <v>2097.6999999999998</v>
      </c>
      <c r="R18" s="94">
        <v>1593.8</v>
      </c>
      <c r="S18" s="94">
        <v>1823.6</v>
      </c>
      <c r="T18" s="94">
        <v>2119.1999999999998</v>
      </c>
      <c r="U18" s="93">
        <v>1393.5</v>
      </c>
      <c r="V18" s="94">
        <v>1747.6549779243016</v>
      </c>
      <c r="W18" s="94">
        <v>1793.3</v>
      </c>
      <c r="X18" s="92">
        <v>1859.6</v>
      </c>
      <c r="Y18" s="92">
        <v>2660.3</v>
      </c>
      <c r="Z18" s="92">
        <v>2233.1</v>
      </c>
      <c r="AA18" s="92">
        <v>3448.9</v>
      </c>
      <c r="AB18" s="92">
        <v>3716.6</v>
      </c>
      <c r="AC18" s="92">
        <v>2146.9</v>
      </c>
      <c r="AD18" s="68">
        <v>2312.4</v>
      </c>
      <c r="AE18" s="68">
        <v>1405</v>
      </c>
      <c r="AF18" s="68">
        <v>1743.8</v>
      </c>
      <c r="AG18" s="68">
        <v>2298</v>
      </c>
      <c r="AH18" s="68">
        <v>1894.9</v>
      </c>
      <c r="AI18" s="68">
        <v>2283</v>
      </c>
      <c r="AJ18" s="68">
        <v>2851.5</v>
      </c>
      <c r="AK18" s="68">
        <v>2540.5</v>
      </c>
      <c r="AL18" s="68">
        <v>3078.5</v>
      </c>
      <c r="AM18" s="68">
        <v>3940.3</v>
      </c>
      <c r="AN18" s="68">
        <v>2830.7</v>
      </c>
      <c r="AO18" s="68">
        <v>1885</v>
      </c>
      <c r="AP18" s="94">
        <v>1794.8</v>
      </c>
      <c r="AQ18" s="94">
        <v>1188</v>
      </c>
      <c r="AR18" s="94">
        <v>1761.8</v>
      </c>
      <c r="AS18" s="93">
        <v>2115.5</v>
      </c>
      <c r="AT18" s="94">
        <v>2019.6</v>
      </c>
      <c r="AU18" s="94">
        <v>2056.9</v>
      </c>
      <c r="AV18" s="92">
        <v>2458.6999999999998</v>
      </c>
      <c r="AW18" s="92">
        <v>2293</v>
      </c>
      <c r="AX18" s="92">
        <v>2725.8</v>
      </c>
      <c r="AY18" s="92">
        <v>4006.7</v>
      </c>
      <c r="AZ18" s="92">
        <v>3941.8</v>
      </c>
      <c r="BA18" s="92">
        <v>3310.3</v>
      </c>
      <c r="BB18" s="94">
        <v>2045.2</v>
      </c>
      <c r="BC18" s="94">
        <v>1168.3</v>
      </c>
      <c r="BD18" s="94">
        <v>2397.4</v>
      </c>
      <c r="BE18" s="93">
        <v>1591.9</v>
      </c>
      <c r="BF18" s="94">
        <v>1431.6</v>
      </c>
      <c r="BG18" s="94">
        <v>1965.9</v>
      </c>
      <c r="BH18" s="92">
        <v>2089.1999999999998</v>
      </c>
      <c r="BI18" s="92">
        <v>2101.5</v>
      </c>
      <c r="BJ18" s="92">
        <v>3373.1</v>
      </c>
      <c r="BK18" s="92">
        <v>3431.1</v>
      </c>
      <c r="BL18" s="92">
        <v>2042.4</v>
      </c>
      <c r="BM18" s="92">
        <v>3148.9</v>
      </c>
      <c r="BN18" s="94">
        <v>1408.9</v>
      </c>
      <c r="BO18" s="94">
        <v>2161.3000000000002</v>
      </c>
      <c r="BP18" s="94">
        <v>1660.6</v>
      </c>
      <c r="BQ18" s="93">
        <v>2615.6</v>
      </c>
      <c r="BR18" s="94">
        <v>3549.5</v>
      </c>
      <c r="BS18" s="94">
        <v>2725.9</v>
      </c>
      <c r="BT18" s="95">
        <v>2125.4463694430965</v>
      </c>
      <c r="BU18" s="95">
        <v>2824.7</v>
      </c>
      <c r="BV18" s="95">
        <v>3136.8106937530283</v>
      </c>
      <c r="BW18" s="95">
        <v>3270.7208106537519</v>
      </c>
      <c r="BX18" s="96">
        <v>2960.4</v>
      </c>
      <c r="BY18" s="96">
        <v>2772.579356755446</v>
      </c>
      <c r="BZ18" s="94">
        <v>1877.7904655205816</v>
      </c>
      <c r="CA18" s="94">
        <v>1978.6124944309934</v>
      </c>
      <c r="CB18" s="94">
        <v>2747.1836107990357</v>
      </c>
      <c r="CC18" s="93">
        <v>1743.7811728329293</v>
      </c>
      <c r="CD18" s="94">
        <v>2857.9403803389841</v>
      </c>
      <c r="CE18" s="94">
        <v>2117.2444267312353</v>
      </c>
      <c r="CF18" s="94">
        <v>2921.35</v>
      </c>
      <c r="CG18" s="94">
        <v>3019.1482589830453</v>
      </c>
      <c r="CH18" s="94">
        <v>3553.8114452300197</v>
      </c>
      <c r="CI18" s="94">
        <v>4797.5136116706981</v>
      </c>
      <c r="CJ18" s="94">
        <v>3445.2863716706966</v>
      </c>
      <c r="CK18" s="94">
        <v>2228.5</v>
      </c>
      <c r="CL18" s="68">
        <v>2197.2453726876483</v>
      </c>
      <c r="CM18" s="68">
        <v>2296.8247749152551</v>
      </c>
      <c r="CN18" s="68">
        <v>2360.3045991767567</v>
      </c>
      <c r="CO18" s="68">
        <v>2202.5491058111406</v>
      </c>
      <c r="CP18" s="68">
        <v>2993.8478153956844</v>
      </c>
      <c r="CQ18" s="68">
        <v>3151.0799526139035</v>
      </c>
      <c r="CR18" s="68">
        <v>3996.0022522302211</v>
      </c>
      <c r="CS18" s="68">
        <v>3946.3015518465231</v>
      </c>
      <c r="CT18" s="68">
        <v>5155.9677594244604</v>
      </c>
      <c r="CU18" s="68">
        <v>4144.08636653753</v>
      </c>
      <c r="CV18" s="68">
        <v>3745.42081333333</v>
      </c>
      <c r="CW18" s="68">
        <v>2733.25658541966</v>
      </c>
      <c r="CX18" s="87">
        <v>2079.4661169304559</v>
      </c>
      <c r="CY18" s="87">
        <v>3906.2228181113796</v>
      </c>
      <c r="CZ18" s="87">
        <v>3039.027055683453</v>
      </c>
      <c r="DA18" s="87">
        <v>4717.2639798561158</v>
      </c>
      <c r="DB18" s="87">
        <v>2815.4238221103119</v>
      </c>
      <c r="DC18" s="86">
        <v>3124.2626635491606</v>
      </c>
      <c r="DD18" s="76">
        <v>4140.3663095923257</v>
      </c>
      <c r="DE18" s="76">
        <v>4133.6670666666669</v>
      </c>
      <c r="DF18" s="76">
        <v>6501.9766434532376</v>
      </c>
      <c r="DG18" s="76">
        <v>7821.1887718944836</v>
      </c>
      <c r="DH18" s="76">
        <v>5713.1886830215826</v>
      </c>
      <c r="DI18" s="115">
        <v>4085.8897930455637</v>
      </c>
      <c r="DJ18" s="76">
        <v>2270.0835290167902</v>
      </c>
      <c r="DK18" s="76">
        <v>1851.845414868106</v>
      </c>
      <c r="DL18" s="76">
        <v>1953.7638225419669</v>
      </c>
      <c r="DM18" s="76">
        <v>1372.704499664268</v>
      </c>
      <c r="DN18" s="76">
        <v>2401.1240191846528</v>
      </c>
      <c r="DO18" s="76">
        <v>2373.1519040767389</v>
      </c>
      <c r="DP18" s="127">
        <v>3052.5468872901679</v>
      </c>
      <c r="DQ18" s="127">
        <v>5528.3491270983213</v>
      </c>
      <c r="DR18" s="127">
        <v>4030.8387577937651</v>
      </c>
      <c r="DS18" s="76">
        <v>4548.2368489208629</v>
      </c>
      <c r="DT18" s="76">
        <v>6252.0374004796167</v>
      </c>
      <c r="DU18" s="76">
        <v>4649.6229515107916</v>
      </c>
      <c r="DV18" s="76">
        <v>4153.7974052757791</v>
      </c>
      <c r="DW18" s="76">
        <v>2641.242690647482</v>
      </c>
      <c r="DX18" s="76">
        <v>4077.9465611510795</v>
      </c>
      <c r="DY18" s="76">
        <v>4143.4635491606714</v>
      </c>
      <c r="DZ18" s="76">
        <v>4253.5726139088729</v>
      </c>
      <c r="EA18" s="76">
        <v>3313.8041390887288</v>
      </c>
      <c r="EB18" s="76">
        <v>4396.7370407673861</v>
      </c>
      <c r="EC18" s="76">
        <v>4215.62752997602</v>
      </c>
      <c r="ED18" s="76">
        <v>5868.4929592326134</v>
      </c>
      <c r="EE18" s="76">
        <v>5419.9194772182254</v>
      </c>
      <c r="EF18" s="76">
        <v>7365.1791270983213</v>
      </c>
      <c r="EG18" s="129">
        <v>3859.6013477218225</v>
      </c>
      <c r="EH18" s="76">
        <v>3198.7765851318954</v>
      </c>
      <c r="EI18" s="76">
        <v>2693.3450119904073</v>
      </c>
      <c r="EJ18" s="76">
        <v>5136.5927482014395</v>
      </c>
      <c r="EK18" s="76">
        <v>4436.9379519904078</v>
      </c>
      <c r="EL18" s="76">
        <v>4866.1309304556353</v>
      </c>
      <c r="EM18" s="76">
        <v>4526.9564988009597</v>
      </c>
      <c r="EN18" s="76">
        <v>4032.8911366906473</v>
      </c>
      <c r="EO18" s="76">
        <v>6110.8968489208628</v>
      </c>
      <c r="EP18" s="76">
        <v>6122.7778273381291</v>
      </c>
      <c r="EQ18" s="76">
        <v>5019.5704652278182</v>
      </c>
      <c r="ER18" s="76">
        <v>7413.5745611510793</v>
      </c>
      <c r="ES18" s="76">
        <v>6016.3289016786575</v>
      </c>
      <c r="ET18" s="76">
        <v>5558.2901678657072</v>
      </c>
      <c r="EU18" s="76">
        <v>3176.2901294964031</v>
      </c>
      <c r="EV18" s="76">
        <v>3566.1189688249401</v>
      </c>
      <c r="EW18" s="76">
        <v>3472.230834532374</v>
      </c>
      <c r="EX18" s="76">
        <v>4926.28023501199</v>
      </c>
      <c r="EY18" s="76">
        <v>4546.3244460431652</v>
      </c>
      <c r="EZ18" s="76">
        <v>5822.4071462829734</v>
      </c>
      <c r="FA18" s="76">
        <v>5406.9984460431651</v>
      </c>
      <c r="FB18" s="76">
        <v>6549.9186282973624</v>
      </c>
      <c r="FC18" s="76">
        <v>7664.2523309352518</v>
      </c>
      <c r="FD18" s="76">
        <v>11002.035645083904</v>
      </c>
      <c r="FE18" s="76">
        <v>6166.5442541966431</v>
      </c>
    </row>
    <row r="19" spans="1:161 15942:15943" s="22" customFormat="1">
      <c r="B19" s="45" t="s">
        <v>84</v>
      </c>
      <c r="C19" s="42" t="s">
        <v>196</v>
      </c>
      <c r="D19" s="41" t="s">
        <v>94</v>
      </c>
      <c r="E19" s="49" t="s">
        <v>76</v>
      </c>
      <c r="F19" s="97">
        <v>2287.6</v>
      </c>
      <c r="G19" s="97">
        <v>2218.9</v>
      </c>
      <c r="H19" s="92">
        <v>2774.9</v>
      </c>
      <c r="I19" s="93">
        <v>2326.5</v>
      </c>
      <c r="J19" s="93">
        <v>2483.1</v>
      </c>
      <c r="K19" s="93">
        <v>2928.6</v>
      </c>
      <c r="L19" s="92">
        <v>2577.4</v>
      </c>
      <c r="M19" s="92">
        <v>3354.9</v>
      </c>
      <c r="N19" s="92">
        <v>3339.6</v>
      </c>
      <c r="O19" s="92">
        <v>2770</v>
      </c>
      <c r="P19" s="92">
        <v>3269.1</v>
      </c>
      <c r="Q19" s="92">
        <v>3021.5</v>
      </c>
      <c r="R19" s="94">
        <v>4188</v>
      </c>
      <c r="S19" s="94">
        <v>2943.9</v>
      </c>
      <c r="T19" s="94">
        <v>4404</v>
      </c>
      <c r="U19" s="94">
        <v>3519.9</v>
      </c>
      <c r="V19" s="94">
        <v>3537.3658534310134</v>
      </c>
      <c r="W19" s="94">
        <v>3401.7</v>
      </c>
      <c r="X19" s="92">
        <v>3981.2</v>
      </c>
      <c r="Y19" s="92">
        <v>3893</v>
      </c>
      <c r="Z19" s="92">
        <v>3101.6</v>
      </c>
      <c r="AA19" s="92">
        <v>3766.1</v>
      </c>
      <c r="AB19" s="92">
        <v>3914.6</v>
      </c>
      <c r="AC19" s="92">
        <v>3168.6</v>
      </c>
      <c r="AD19" s="68">
        <v>3986.5</v>
      </c>
      <c r="AE19" s="68">
        <v>2523.6</v>
      </c>
      <c r="AF19" s="68">
        <v>2766.8</v>
      </c>
      <c r="AG19" s="68">
        <v>4100.2</v>
      </c>
      <c r="AH19" s="68">
        <v>3312.4</v>
      </c>
      <c r="AI19" s="68">
        <v>3456.1</v>
      </c>
      <c r="AJ19" s="68">
        <v>3047.6</v>
      </c>
      <c r="AK19" s="68">
        <v>3448.4</v>
      </c>
      <c r="AL19" s="68">
        <v>3451.7</v>
      </c>
      <c r="AM19" s="68">
        <v>3136.2</v>
      </c>
      <c r="AN19" s="68">
        <v>2983.6</v>
      </c>
      <c r="AO19" s="68">
        <v>3151</v>
      </c>
      <c r="AP19" s="94">
        <v>3090.5</v>
      </c>
      <c r="AQ19" s="94">
        <v>3195.9</v>
      </c>
      <c r="AR19" s="94">
        <v>3182.8</v>
      </c>
      <c r="AS19" s="94">
        <v>3438.3</v>
      </c>
      <c r="AT19" s="94">
        <v>3328.5</v>
      </c>
      <c r="AU19" s="94">
        <v>3293.3</v>
      </c>
      <c r="AV19" s="92">
        <v>3021.8</v>
      </c>
      <c r="AW19" s="92">
        <v>3075.3</v>
      </c>
      <c r="AX19" s="92">
        <v>2699</v>
      </c>
      <c r="AY19" s="92">
        <v>2727.9</v>
      </c>
      <c r="AZ19" s="92">
        <v>2349.6999999999998</v>
      </c>
      <c r="BA19" s="92">
        <v>3206.3</v>
      </c>
      <c r="BB19" s="94">
        <v>3315.1</v>
      </c>
      <c r="BC19" s="94">
        <v>2492</v>
      </c>
      <c r="BD19" s="94">
        <v>3342.8</v>
      </c>
      <c r="BE19" s="94">
        <v>3541</v>
      </c>
      <c r="BF19" s="94">
        <v>2537.8000000000002</v>
      </c>
      <c r="BG19" s="94">
        <v>3041.8</v>
      </c>
      <c r="BH19" s="92">
        <v>2630.9</v>
      </c>
      <c r="BI19" s="92">
        <v>2425.4</v>
      </c>
      <c r="BJ19" s="92">
        <v>2467.3000000000002</v>
      </c>
      <c r="BK19" s="92">
        <v>3162.4</v>
      </c>
      <c r="BL19" s="92">
        <v>3246.4</v>
      </c>
      <c r="BM19" s="92">
        <v>3058.5</v>
      </c>
      <c r="BN19" s="94">
        <v>2969.8</v>
      </c>
      <c r="BO19" s="94">
        <v>2070.4</v>
      </c>
      <c r="BP19" s="94">
        <v>2996.3</v>
      </c>
      <c r="BQ19" s="94">
        <v>3938.2</v>
      </c>
      <c r="BR19" s="94">
        <v>2407.9</v>
      </c>
      <c r="BS19" s="94">
        <v>2909.5</v>
      </c>
      <c r="BT19" s="95">
        <v>2238.5501687167066</v>
      </c>
      <c r="BU19" s="95">
        <v>2607.4</v>
      </c>
      <c r="BV19" s="95">
        <v>2592.2945321549628</v>
      </c>
      <c r="BW19" s="95">
        <v>3195.2990743825667</v>
      </c>
      <c r="BX19" s="96">
        <v>3318.440148280873</v>
      </c>
      <c r="BY19" s="96">
        <v>3353.8686410169498</v>
      </c>
      <c r="BZ19" s="94">
        <v>3263.5914828571454</v>
      </c>
      <c r="CA19" s="94">
        <v>2077.4566570460047</v>
      </c>
      <c r="CB19" s="94">
        <v>3163.6309550605324</v>
      </c>
      <c r="CC19" s="94">
        <v>1984.8516749152536</v>
      </c>
      <c r="CD19" s="94">
        <v>2781.9607208716702</v>
      </c>
      <c r="CE19" s="94">
        <v>2358.742330750606</v>
      </c>
      <c r="CF19" s="94">
        <v>2464.1</v>
      </c>
      <c r="CG19" s="94">
        <v>2759.751243244551</v>
      </c>
      <c r="CH19" s="94">
        <v>3145.6928156416457</v>
      </c>
      <c r="CI19" s="94">
        <v>2893.0867647457626</v>
      </c>
      <c r="CJ19" s="94">
        <v>4595.6124146731245</v>
      </c>
      <c r="CK19" s="94">
        <v>3181.5</v>
      </c>
      <c r="CL19" s="68">
        <v>3793.5529027118632</v>
      </c>
      <c r="CM19" s="68">
        <v>2549.9199488619861</v>
      </c>
      <c r="CN19" s="68">
        <v>3364.0882231477017</v>
      </c>
      <c r="CO19" s="68">
        <v>2599.2249495399519</v>
      </c>
      <c r="CP19" s="68">
        <v>4297.5839437410077</v>
      </c>
      <c r="CQ19" s="68">
        <v>2746.2055371702641</v>
      </c>
      <c r="CR19" s="68">
        <v>3391.160361678656</v>
      </c>
      <c r="CS19" s="68">
        <v>3463.1648855155872</v>
      </c>
      <c r="CT19" s="68">
        <v>2642.7267427338138</v>
      </c>
      <c r="CU19" s="68">
        <v>2914.1354867312343</v>
      </c>
      <c r="CV19" s="68">
        <v>3659.140589064747</v>
      </c>
      <c r="CW19" s="68">
        <v>3235.5152019184661</v>
      </c>
      <c r="CX19" s="87">
        <v>3721.5200024940036</v>
      </c>
      <c r="CY19" s="87">
        <v>2629.2612221791774</v>
      </c>
      <c r="CZ19" s="87">
        <v>3383.7864806235048</v>
      </c>
      <c r="DA19" s="87">
        <v>3442.9674593285386</v>
      </c>
      <c r="DB19" s="87">
        <v>3625.8680176019207</v>
      </c>
      <c r="DC19" s="86">
        <v>1941.453130839328</v>
      </c>
      <c r="DD19" s="76">
        <v>3546.3409488249399</v>
      </c>
      <c r="DE19" s="76">
        <v>4221.3248300719424</v>
      </c>
      <c r="DF19" s="76">
        <v>5279.1641800959242</v>
      </c>
      <c r="DG19" s="76">
        <v>3988.7615947242202</v>
      </c>
      <c r="DH19" s="76">
        <v>4514.2874601918465</v>
      </c>
      <c r="DI19" s="115">
        <v>5047.5933621103122</v>
      </c>
      <c r="DJ19" s="76">
        <v>4865.518955107912</v>
      </c>
      <c r="DK19" s="76">
        <v>4766.5155223021529</v>
      </c>
      <c r="DL19" s="76">
        <v>3052.9078417266187</v>
      </c>
      <c r="DM19" s="76">
        <v>4608.6833717026375</v>
      </c>
      <c r="DN19" s="76">
        <v>3442.2194292565946</v>
      </c>
      <c r="DO19" s="76">
        <v>2325.1622877697841</v>
      </c>
      <c r="DP19" s="127">
        <v>3207.8613045563548</v>
      </c>
      <c r="DQ19" s="127">
        <v>4041.8413333333333</v>
      </c>
      <c r="DR19" s="127">
        <v>3330.7405851318945</v>
      </c>
      <c r="DS19" s="76">
        <v>3565.1222302158276</v>
      </c>
      <c r="DT19" s="76">
        <v>4816.0203836930459</v>
      </c>
      <c r="DU19" s="76">
        <v>6367.1169496402881</v>
      </c>
      <c r="DV19" s="76">
        <v>6155.8390215827339</v>
      </c>
      <c r="DW19" s="76">
        <v>6095.4078321342922</v>
      </c>
      <c r="DX19" s="76">
        <v>4125.667467625899</v>
      </c>
      <c r="DY19" s="76">
        <v>7541.6165563549157</v>
      </c>
      <c r="DZ19" s="76">
        <v>6083.1912517985611</v>
      </c>
      <c r="EA19" s="76">
        <v>6857.6915443645084</v>
      </c>
      <c r="EB19" s="76">
        <v>5065.7839328537175</v>
      </c>
      <c r="EC19" s="76">
        <v>7989.5036258992805</v>
      </c>
      <c r="ED19" s="76">
        <v>8286.2289736211023</v>
      </c>
      <c r="EE19" s="76">
        <v>7099.1542589928058</v>
      </c>
      <c r="EF19" s="76">
        <v>5959.5868393285364</v>
      </c>
      <c r="EG19" s="129">
        <v>6805.8740815347719</v>
      </c>
      <c r="EH19" s="76">
        <v>5574.7707002398083</v>
      </c>
      <c r="EI19" s="76">
        <v>5556.3427338129495</v>
      </c>
      <c r="EJ19" s="76">
        <v>5634.4418369304558</v>
      </c>
      <c r="EK19" s="76">
        <v>5619.7698225419663</v>
      </c>
      <c r="EL19" s="76">
        <v>5817.5859856115103</v>
      </c>
      <c r="EM19" s="76">
        <v>4035.1590695443647</v>
      </c>
      <c r="EN19" s="76">
        <v>4448.0488153477218</v>
      </c>
      <c r="EO19" s="76">
        <v>9289.4003021582739</v>
      </c>
      <c r="EP19" s="76">
        <v>7123.7789928057555</v>
      </c>
      <c r="EQ19" s="76">
        <v>7645.6796594724219</v>
      </c>
      <c r="ER19" s="76">
        <v>5099.5065755395681</v>
      </c>
      <c r="ES19" s="76">
        <v>6957.743438848921</v>
      </c>
      <c r="ET19" s="76">
        <v>8020.6598992805748</v>
      </c>
      <c r="EU19" s="76">
        <v>9630.9257601918471</v>
      </c>
      <c r="EV19" s="76">
        <v>11371.960618705036</v>
      </c>
      <c r="EW19" s="76">
        <v>10576.626398081535</v>
      </c>
      <c r="EX19" s="76">
        <v>12735.006364508394</v>
      </c>
      <c r="EY19" s="76">
        <v>14399.367040767387</v>
      </c>
      <c r="EZ19" s="76">
        <v>16207.478522781774</v>
      </c>
      <c r="FA19" s="76">
        <v>15759.281232613908</v>
      </c>
      <c r="FB19" s="76">
        <v>13401.307146282972</v>
      </c>
      <c r="FC19" s="76">
        <v>10675.957074340527</v>
      </c>
      <c r="FD19" s="76">
        <v>14689.077237410072</v>
      </c>
      <c r="FE19" s="76">
        <v>18581.273865707433</v>
      </c>
    </row>
    <row r="20" spans="1:161 15942:15943" s="22" customFormat="1">
      <c r="B20" s="45" t="s">
        <v>85</v>
      </c>
      <c r="C20" s="42" t="s">
        <v>197</v>
      </c>
      <c r="D20" s="41" t="s">
        <v>94</v>
      </c>
      <c r="E20" s="49" t="s">
        <v>76</v>
      </c>
      <c r="F20" s="97">
        <v>3150.2</v>
      </c>
      <c r="G20" s="97">
        <v>6193.4</v>
      </c>
      <c r="H20" s="92">
        <v>7285.4</v>
      </c>
      <c r="I20" s="93">
        <v>5031</v>
      </c>
      <c r="J20" s="93">
        <v>5212</v>
      </c>
      <c r="K20" s="93">
        <v>4170.3</v>
      </c>
      <c r="L20" s="92">
        <v>6199.5</v>
      </c>
      <c r="M20" s="92">
        <v>5912.5</v>
      </c>
      <c r="N20" s="92">
        <v>8155</v>
      </c>
      <c r="O20" s="92">
        <v>7556.9</v>
      </c>
      <c r="P20" s="92">
        <v>6928.7</v>
      </c>
      <c r="Q20" s="92">
        <v>7397.5</v>
      </c>
      <c r="R20" s="94">
        <v>4678.5</v>
      </c>
      <c r="S20" s="94">
        <v>3330.4</v>
      </c>
      <c r="T20" s="94">
        <v>7857.1</v>
      </c>
      <c r="U20" s="94">
        <v>5026.7</v>
      </c>
      <c r="V20" s="94">
        <v>5107.9739522832651</v>
      </c>
      <c r="W20" s="94">
        <v>9928.4</v>
      </c>
      <c r="X20" s="92">
        <v>4684</v>
      </c>
      <c r="Y20" s="92">
        <v>6082.5</v>
      </c>
      <c r="Z20" s="92">
        <v>10396.700000000001</v>
      </c>
      <c r="AA20" s="92">
        <v>10758.4</v>
      </c>
      <c r="AB20" s="92">
        <v>9141.6</v>
      </c>
      <c r="AC20" s="92">
        <v>5306.4</v>
      </c>
      <c r="AD20" s="68">
        <v>4955.3</v>
      </c>
      <c r="AE20" s="68">
        <v>3663</v>
      </c>
      <c r="AF20" s="68">
        <v>2607.5</v>
      </c>
      <c r="AG20" s="68">
        <v>5654.2</v>
      </c>
      <c r="AH20" s="68">
        <v>4428.8</v>
      </c>
      <c r="AI20" s="68">
        <v>5894.2</v>
      </c>
      <c r="AJ20" s="68">
        <v>6388.1</v>
      </c>
      <c r="AK20" s="68">
        <v>5439.8</v>
      </c>
      <c r="AL20" s="68">
        <v>5009.6000000000004</v>
      </c>
      <c r="AM20" s="68">
        <v>6707.7</v>
      </c>
      <c r="AN20" s="68">
        <v>6453.3</v>
      </c>
      <c r="AO20" s="68">
        <v>4679.2</v>
      </c>
      <c r="AP20" s="94">
        <v>5359.8</v>
      </c>
      <c r="AQ20" s="94">
        <v>2317.1999999999998</v>
      </c>
      <c r="AR20" s="94">
        <v>3840.1</v>
      </c>
      <c r="AS20" s="94">
        <v>3645.3</v>
      </c>
      <c r="AT20" s="94">
        <v>4640.8999999999996</v>
      </c>
      <c r="AU20" s="94">
        <v>4557.5</v>
      </c>
      <c r="AV20" s="92">
        <v>6673.9</v>
      </c>
      <c r="AW20" s="92">
        <v>6504.5</v>
      </c>
      <c r="AX20" s="92">
        <v>6796.6</v>
      </c>
      <c r="AY20" s="92">
        <v>7464.9</v>
      </c>
      <c r="AZ20" s="92">
        <v>5923.5</v>
      </c>
      <c r="BA20" s="92">
        <v>6336.7</v>
      </c>
      <c r="BB20" s="94">
        <v>4303.1000000000004</v>
      </c>
      <c r="BC20" s="94">
        <v>4578</v>
      </c>
      <c r="BD20" s="94">
        <v>5489.2</v>
      </c>
      <c r="BE20" s="94">
        <v>5991.5</v>
      </c>
      <c r="BF20" s="94">
        <v>4260.5</v>
      </c>
      <c r="BG20" s="94">
        <v>4247.8999999999996</v>
      </c>
      <c r="BH20" s="92">
        <v>6792.8</v>
      </c>
      <c r="BI20" s="92">
        <v>6472.5</v>
      </c>
      <c r="BJ20" s="92">
        <v>6929.1</v>
      </c>
      <c r="BK20" s="92">
        <v>5038.2</v>
      </c>
      <c r="BL20" s="92">
        <v>4496</v>
      </c>
      <c r="BM20" s="92">
        <v>6149.5</v>
      </c>
      <c r="BN20" s="94">
        <v>3613.1</v>
      </c>
      <c r="BO20" s="94">
        <v>4781.3</v>
      </c>
      <c r="BP20" s="94">
        <v>3953.9</v>
      </c>
      <c r="BQ20" s="94">
        <v>5554.8370000000004</v>
      </c>
      <c r="BR20" s="94">
        <v>4779.5</v>
      </c>
      <c r="BS20" s="94">
        <v>7265.8</v>
      </c>
      <c r="BT20" s="95">
        <v>6542.3235761259075</v>
      </c>
      <c r="BU20" s="95">
        <v>6214.5</v>
      </c>
      <c r="BV20" s="95">
        <v>5359.1222519612556</v>
      </c>
      <c r="BW20" s="95">
        <v>6150.7</v>
      </c>
      <c r="BX20" s="96">
        <v>5751.8850916706642</v>
      </c>
      <c r="BY20" s="96">
        <v>5447.727103099277</v>
      </c>
      <c r="BZ20" s="94">
        <v>4002.4449527360807</v>
      </c>
      <c r="CA20" s="94">
        <v>3535.1126780629588</v>
      </c>
      <c r="CB20" s="94">
        <v>5519.471920871667</v>
      </c>
      <c r="CC20" s="94">
        <v>3523.5915701210643</v>
      </c>
      <c r="CD20" s="94">
        <v>5295.7547387409231</v>
      </c>
      <c r="CE20" s="94">
        <v>5893.2337036319632</v>
      </c>
      <c r="CF20" s="94">
        <v>5984.6</v>
      </c>
      <c r="CG20" s="94">
        <v>6131.9265598547281</v>
      </c>
      <c r="CH20" s="94">
        <v>6072.874045326872</v>
      </c>
      <c r="CI20" s="94">
        <v>6993.3424181113633</v>
      </c>
      <c r="CJ20" s="94">
        <v>8345.8407595642166</v>
      </c>
      <c r="CK20" s="94">
        <v>4657.1000000000004</v>
      </c>
      <c r="CL20" s="68">
        <v>5648.2033969975855</v>
      </c>
      <c r="CM20" s="68">
        <v>4397.8010418401927</v>
      </c>
      <c r="CN20" s="68">
        <v>4616.5350437772404</v>
      </c>
      <c r="CO20" s="68">
        <v>6184.0593424213075</v>
      </c>
      <c r="CP20" s="68">
        <v>6899.6780644604332</v>
      </c>
      <c r="CQ20" s="68">
        <v>8239.8637125659498</v>
      </c>
      <c r="CR20" s="68">
        <v>8854.2710591366904</v>
      </c>
      <c r="CS20" s="68">
        <v>6611.1413506954386</v>
      </c>
      <c r="CT20" s="68">
        <v>7695.0746371702899</v>
      </c>
      <c r="CU20" s="68">
        <v>8567.0602405811387</v>
      </c>
      <c r="CV20" s="68">
        <v>8841.5587800959202</v>
      </c>
      <c r="CW20" s="68">
        <v>4182.8620657074398</v>
      </c>
      <c r="CX20" s="87">
        <v>4744.6108532853705</v>
      </c>
      <c r="CY20" s="87">
        <v>4733.2094655690089</v>
      </c>
      <c r="CZ20" s="87">
        <v>6491.3802562110313</v>
      </c>
      <c r="DA20" s="87">
        <v>7722.6001261870524</v>
      </c>
      <c r="DB20" s="87">
        <v>7888.0802572661869</v>
      </c>
      <c r="DC20" s="86">
        <v>8533.9266497362114</v>
      </c>
      <c r="DD20" s="76">
        <v>6297.8409591366917</v>
      </c>
      <c r="DE20" s="76">
        <v>8891.2628208633105</v>
      </c>
      <c r="DF20" s="76">
        <v>8981.9696182254193</v>
      </c>
      <c r="DG20" s="76">
        <v>11179.698186906477</v>
      </c>
      <c r="DH20" s="76">
        <v>8683.8444957793763</v>
      </c>
      <c r="DI20" s="115">
        <v>7538.2790167865705</v>
      </c>
      <c r="DJ20" s="76">
        <v>7951.673535635492</v>
      </c>
      <c r="DK20" s="76">
        <v>6325.8772661870516</v>
      </c>
      <c r="DL20" s="76">
        <v>6715.5175971222998</v>
      </c>
      <c r="DM20" s="76">
        <v>2956.095213429257</v>
      </c>
      <c r="DN20" s="76">
        <v>4253.1682062350119</v>
      </c>
      <c r="DO20" s="76">
        <v>4549.0610311750606</v>
      </c>
      <c r="DP20" s="127">
        <v>6878.9685803357315</v>
      </c>
      <c r="DQ20" s="127">
        <v>5976.9367290167866</v>
      </c>
      <c r="DR20" s="127">
        <v>6600.8783501199041</v>
      </c>
      <c r="DS20" s="76">
        <v>6691.9369022541969</v>
      </c>
      <c r="DT20" s="76">
        <v>7274.0404360191851</v>
      </c>
      <c r="DU20" s="76">
        <v>7498.6030547242208</v>
      </c>
      <c r="DV20" s="76">
        <v>9033.2675325659457</v>
      </c>
      <c r="DW20" s="76">
        <v>6408.3787290167866</v>
      </c>
      <c r="DX20" s="76">
        <v>7739.8335635491612</v>
      </c>
      <c r="DY20" s="76">
        <v>7474.533510791367</v>
      </c>
      <c r="DZ20" s="76">
        <v>7661.1383501199034</v>
      </c>
      <c r="EA20" s="76">
        <v>8136.5172709832132</v>
      </c>
      <c r="EB20" s="76">
        <v>9694.3123021582742</v>
      </c>
      <c r="EC20" s="76">
        <v>8801.3525371702635</v>
      </c>
      <c r="ED20" s="76">
        <v>8816.2585947242205</v>
      </c>
      <c r="EE20" s="76">
        <v>8829.2608201438834</v>
      </c>
      <c r="EF20" s="76">
        <v>12200.727098321342</v>
      </c>
      <c r="EG20" s="129">
        <v>8588.6313141486808</v>
      </c>
      <c r="EH20" s="76">
        <v>7513.9499040767387</v>
      </c>
      <c r="EI20" s="76">
        <v>6910.4417937649878</v>
      </c>
      <c r="EJ20" s="76">
        <v>6588.3139184652282</v>
      </c>
      <c r="EK20" s="76">
        <v>9464.5506011990419</v>
      </c>
      <c r="EL20" s="76">
        <v>9126.7662925659479</v>
      </c>
      <c r="EM20" s="76">
        <v>8102.6646378896876</v>
      </c>
      <c r="EN20" s="76">
        <v>10966.164786570744</v>
      </c>
      <c r="EO20" s="76">
        <v>15504.064095923262</v>
      </c>
      <c r="EP20" s="76">
        <v>9717.9216258992819</v>
      </c>
      <c r="EQ20" s="76">
        <v>9289.0534628297373</v>
      </c>
      <c r="ER20" s="76">
        <v>13810.194647482016</v>
      </c>
      <c r="ES20" s="76">
        <v>11657.528196642686</v>
      </c>
      <c r="ET20" s="76">
        <v>10604.618038369306</v>
      </c>
      <c r="EU20" s="76">
        <v>9200.142983213429</v>
      </c>
      <c r="EV20" s="76">
        <v>8681.3463405275779</v>
      </c>
      <c r="EW20" s="76">
        <v>8090.5864076738608</v>
      </c>
      <c r="EX20" s="76">
        <v>9267.0415011990408</v>
      </c>
      <c r="EY20" s="76">
        <v>8192.2156211031179</v>
      </c>
      <c r="EZ20" s="76">
        <v>10157.713976019186</v>
      </c>
      <c r="FA20" s="76">
        <v>14329.729640287769</v>
      </c>
      <c r="FB20" s="76">
        <v>13693.913371702638</v>
      </c>
      <c r="FC20" s="76">
        <v>18578.33204796163</v>
      </c>
      <c r="FD20" s="76">
        <v>23862.662100719423</v>
      </c>
      <c r="FE20" s="76">
        <v>15674.546700239807</v>
      </c>
    </row>
    <row r="21" spans="1:161 15942:15943" s="22" customFormat="1" ht="12.75">
      <c r="B21" s="51" t="s">
        <v>86</v>
      </c>
      <c r="C21" s="46" t="s">
        <v>198</v>
      </c>
      <c r="D21" s="73" t="s">
        <v>94</v>
      </c>
      <c r="E21" s="74" t="s">
        <v>76</v>
      </c>
      <c r="F21" s="67">
        <f>SUM(F14:F20)</f>
        <v>24485.200000000001</v>
      </c>
      <c r="G21" s="67">
        <f t="shared" ref="G21:Q21" si="0">SUM(G14:G20)</f>
        <v>27557.200000000004</v>
      </c>
      <c r="H21" s="67">
        <f t="shared" si="0"/>
        <v>32523</v>
      </c>
      <c r="I21" s="67">
        <f t="shared" si="0"/>
        <v>32387.599999999995</v>
      </c>
      <c r="J21" s="67">
        <f t="shared" si="0"/>
        <v>40494.9</v>
      </c>
      <c r="K21" s="67">
        <f t="shared" si="0"/>
        <v>36254.200000000004</v>
      </c>
      <c r="L21" s="67">
        <f t="shared" si="0"/>
        <v>33163.300000000003</v>
      </c>
      <c r="M21" s="67">
        <f t="shared" si="0"/>
        <v>37914.300000000003</v>
      </c>
      <c r="N21" s="67">
        <f t="shared" si="0"/>
        <v>38252.199999999997</v>
      </c>
      <c r="O21" s="67">
        <f t="shared" si="0"/>
        <v>36423.199999999997</v>
      </c>
      <c r="P21" s="67">
        <f t="shared" si="0"/>
        <v>41341.800000000003</v>
      </c>
      <c r="Q21" s="67">
        <f t="shared" si="0"/>
        <v>36502.800000000003</v>
      </c>
      <c r="R21" s="57">
        <f>SUM(R14:R20)</f>
        <v>28080.1</v>
      </c>
      <c r="S21" s="57">
        <f t="shared" ref="S21:AC21" si="1">SUM(S14:S20)</f>
        <v>28336.2</v>
      </c>
      <c r="T21" s="57">
        <f t="shared" si="1"/>
        <v>38907.800000000003</v>
      </c>
      <c r="U21" s="57">
        <f t="shared" si="1"/>
        <v>39813</v>
      </c>
      <c r="V21" s="57">
        <f t="shared" si="1"/>
        <v>35909.595314627637</v>
      </c>
      <c r="W21" s="57">
        <f t="shared" si="1"/>
        <v>38384</v>
      </c>
      <c r="X21" s="57">
        <f t="shared" si="1"/>
        <v>37974.799999999996</v>
      </c>
      <c r="Y21" s="57">
        <f t="shared" si="1"/>
        <v>36175.199999999997</v>
      </c>
      <c r="Z21" s="57">
        <f t="shared" si="1"/>
        <v>40397.199999999997</v>
      </c>
      <c r="AA21" s="57">
        <f t="shared" si="1"/>
        <v>54058.200000000004</v>
      </c>
      <c r="AB21" s="57">
        <f t="shared" si="1"/>
        <v>51100.299999999996</v>
      </c>
      <c r="AC21" s="57">
        <f t="shared" si="1"/>
        <v>36801.4</v>
      </c>
      <c r="AD21" s="57">
        <f>SUM(AD14:AD20)</f>
        <v>37484.158000000003</v>
      </c>
      <c r="AE21" s="57">
        <f t="shared" ref="AE21:AO21" si="2">SUM(AE14:AE20)</f>
        <v>28796.600000000002</v>
      </c>
      <c r="AF21" s="57">
        <f t="shared" si="2"/>
        <v>28206.299999999996</v>
      </c>
      <c r="AG21" s="57">
        <f t="shared" si="2"/>
        <v>37735.5</v>
      </c>
      <c r="AH21" s="57">
        <f t="shared" si="2"/>
        <v>35753.800000000003</v>
      </c>
      <c r="AI21" s="57">
        <f t="shared" si="2"/>
        <v>33462.6</v>
      </c>
      <c r="AJ21" s="57">
        <f t="shared" si="2"/>
        <v>34804.6</v>
      </c>
      <c r="AK21" s="57">
        <f t="shared" si="2"/>
        <v>32855.5</v>
      </c>
      <c r="AL21" s="57">
        <f t="shared" si="2"/>
        <v>33156.300000000003</v>
      </c>
      <c r="AM21" s="57">
        <f t="shared" si="2"/>
        <v>50778.6</v>
      </c>
      <c r="AN21" s="57">
        <f t="shared" si="2"/>
        <v>39197.9</v>
      </c>
      <c r="AO21" s="57">
        <f t="shared" si="2"/>
        <v>45458</v>
      </c>
      <c r="AP21" s="57">
        <f>SUM(AP14:AP20)</f>
        <v>32039.9</v>
      </c>
      <c r="AQ21" s="57">
        <f t="shared" ref="AQ21:BA21" si="3">SUM(AQ14:AQ20)</f>
        <v>25145.8</v>
      </c>
      <c r="AR21" s="57">
        <f t="shared" si="3"/>
        <v>33277.4</v>
      </c>
      <c r="AS21" s="57">
        <f t="shared" si="3"/>
        <v>30165.1</v>
      </c>
      <c r="AT21" s="57">
        <f t="shared" si="3"/>
        <v>34510.199999999997</v>
      </c>
      <c r="AU21" s="57">
        <f t="shared" si="3"/>
        <v>31762.7</v>
      </c>
      <c r="AV21" s="57">
        <f t="shared" si="3"/>
        <v>37721.799999999996</v>
      </c>
      <c r="AW21" s="57">
        <f t="shared" si="3"/>
        <v>35270.800000000003</v>
      </c>
      <c r="AX21" s="57">
        <f t="shared" si="3"/>
        <v>37263.5</v>
      </c>
      <c r="AY21" s="57">
        <f t="shared" si="3"/>
        <v>42426.7</v>
      </c>
      <c r="AZ21" s="57">
        <f t="shared" si="3"/>
        <v>37116.199999999997</v>
      </c>
      <c r="BA21" s="57">
        <f t="shared" si="3"/>
        <v>39004.6</v>
      </c>
      <c r="BB21" s="57">
        <f>SUM(BB14:BB20)</f>
        <v>29108.6</v>
      </c>
      <c r="BC21" s="57">
        <f t="shared" ref="BC21:BN21" si="4">SUM(BC14:BC20)</f>
        <v>25804.5</v>
      </c>
      <c r="BD21" s="57">
        <f t="shared" si="4"/>
        <v>37195.1</v>
      </c>
      <c r="BE21" s="57">
        <f t="shared" si="4"/>
        <v>35106.200000000004</v>
      </c>
      <c r="BF21" s="57">
        <f t="shared" si="4"/>
        <v>26435.5</v>
      </c>
      <c r="BG21" s="57">
        <f t="shared" si="4"/>
        <v>34758.5</v>
      </c>
      <c r="BH21" s="57">
        <f t="shared" si="4"/>
        <v>34558.200000000004</v>
      </c>
      <c r="BI21" s="57">
        <f t="shared" si="4"/>
        <v>33536.399999999994</v>
      </c>
      <c r="BJ21" s="57">
        <f t="shared" si="4"/>
        <v>37102.999999999993</v>
      </c>
      <c r="BK21" s="57">
        <f t="shared" si="4"/>
        <v>37116.799999999996</v>
      </c>
      <c r="BL21" s="57">
        <f t="shared" si="4"/>
        <v>34267.800000000003</v>
      </c>
      <c r="BM21" s="57">
        <f t="shared" si="4"/>
        <v>39384.800000000003</v>
      </c>
      <c r="BN21" s="57">
        <f t="shared" si="4"/>
        <v>25920.2</v>
      </c>
      <c r="BO21" s="57">
        <f t="shared" ref="BO21:EB21" si="5">SUM(BO14:BO20)</f>
        <v>30821</v>
      </c>
      <c r="BP21" s="57">
        <f t="shared" si="5"/>
        <v>30788.399999999998</v>
      </c>
      <c r="BQ21" s="57">
        <f t="shared" si="5"/>
        <v>39053.866999999998</v>
      </c>
      <c r="BR21" s="57">
        <f t="shared" si="5"/>
        <v>34018.600000000006</v>
      </c>
      <c r="BS21" s="57">
        <f t="shared" si="5"/>
        <v>36695.14</v>
      </c>
      <c r="BT21" s="57">
        <f>SUM(BT14:BT20)</f>
        <v>32581.432153268746</v>
      </c>
      <c r="BU21" s="57">
        <f t="shared" si="5"/>
        <v>34637.1</v>
      </c>
      <c r="BV21" s="57">
        <f t="shared" si="5"/>
        <v>39125.9488433898</v>
      </c>
      <c r="BW21" s="57">
        <f>SUM(BW14:BW20)</f>
        <v>37780.55535041164</v>
      </c>
      <c r="BX21" s="57">
        <f t="shared" si="5"/>
        <v>40998.525239951545</v>
      </c>
      <c r="BY21" s="57">
        <f t="shared" si="5"/>
        <v>39375.082612348669</v>
      </c>
      <c r="BZ21" s="57">
        <f t="shared" si="5"/>
        <v>34258.293917869261</v>
      </c>
      <c r="CA21" s="57">
        <f t="shared" si="5"/>
        <v>29118.115665036348</v>
      </c>
      <c r="CB21" s="57">
        <f t="shared" si="5"/>
        <v>40049.287435786973</v>
      </c>
      <c r="CC21" s="57">
        <f t="shared" si="5"/>
        <v>28863.579698740945</v>
      </c>
      <c r="CD21" s="57">
        <f t="shared" si="5"/>
        <v>40300.269441113836</v>
      </c>
      <c r="CE21" s="57">
        <f t="shared" si="5"/>
        <v>58363.991413607793</v>
      </c>
      <c r="CF21" s="57">
        <f t="shared" si="5"/>
        <v>35645.049999999996</v>
      </c>
      <c r="CG21" s="57">
        <f t="shared" si="5"/>
        <v>39227.951268474608</v>
      </c>
      <c r="CH21" s="57">
        <f t="shared" si="5"/>
        <v>35820.104627070199</v>
      </c>
      <c r="CI21" s="57">
        <f t="shared" si="5"/>
        <v>41377.460505520532</v>
      </c>
      <c r="CJ21" s="57">
        <f t="shared" si="5"/>
        <v>50365.949008619951</v>
      </c>
      <c r="CK21" s="57">
        <f t="shared" si="5"/>
        <v>37697.799999999996</v>
      </c>
      <c r="CL21" s="57">
        <f t="shared" si="5"/>
        <v>38029.500428765154</v>
      </c>
      <c r="CM21" s="57">
        <f t="shared" si="5"/>
        <v>32448.226846101697</v>
      </c>
      <c r="CN21" s="57">
        <f t="shared" si="5"/>
        <v>39277.074730992746</v>
      </c>
      <c r="CO21" s="57">
        <f t="shared" si="5"/>
        <v>38449.864811622312</v>
      </c>
      <c r="CP21" s="57">
        <f t="shared" si="5"/>
        <v>44643.535331510837</v>
      </c>
      <c r="CQ21" s="57">
        <f t="shared" si="5"/>
        <v>41737.901060815384</v>
      </c>
      <c r="CR21" s="57">
        <f t="shared" si="5"/>
        <v>45099.269970359732</v>
      </c>
      <c r="CS21" s="57">
        <f t="shared" si="5"/>
        <v>43891.248867481998</v>
      </c>
      <c r="CT21" s="57">
        <f t="shared" si="5"/>
        <v>38671.880169400494</v>
      </c>
      <c r="CU21" s="57">
        <f t="shared" si="5"/>
        <v>47874.073094479412</v>
      </c>
      <c r="CV21" s="57">
        <f t="shared" si="5"/>
        <v>45456.142076115109</v>
      </c>
      <c r="CW21" s="57">
        <f t="shared" si="5"/>
        <v>37376.821670647449</v>
      </c>
      <c r="CX21" s="57">
        <f t="shared" si="5"/>
        <v>30476.471073141482</v>
      </c>
      <c r="CY21" s="57">
        <f t="shared" si="5"/>
        <v>32232.556738353513</v>
      </c>
      <c r="CZ21" s="57">
        <f t="shared" si="5"/>
        <v>38143.742452661878</v>
      </c>
      <c r="DA21" s="57">
        <f t="shared" si="5"/>
        <v>43254.533810887297</v>
      </c>
      <c r="DB21" s="57">
        <f t="shared" si="5"/>
        <v>40487.485640911269</v>
      </c>
      <c r="DC21" s="57">
        <f t="shared" si="5"/>
        <v>52197.557286810552</v>
      </c>
      <c r="DD21" s="57">
        <f t="shared" si="5"/>
        <v>41634.092599856122</v>
      </c>
      <c r="DE21" s="57">
        <f t="shared" si="5"/>
        <v>45463.768296115115</v>
      </c>
      <c r="DF21" s="57">
        <f t="shared" si="5"/>
        <v>41859.716877601917</v>
      </c>
      <c r="DG21" s="57">
        <f t="shared" si="5"/>
        <v>49356.428021007203</v>
      </c>
      <c r="DH21" s="57">
        <f t="shared" si="5"/>
        <v>49543.922031223017</v>
      </c>
      <c r="DI21" s="57">
        <f t="shared" si="5"/>
        <v>45625.029796450835</v>
      </c>
      <c r="DJ21" s="57">
        <f t="shared" si="5"/>
        <v>37922.361995203843</v>
      </c>
      <c r="DK21" s="57">
        <f t="shared" si="5"/>
        <v>32433.462443932811</v>
      </c>
      <c r="DL21" s="57">
        <f t="shared" si="5"/>
        <v>36105.148744028775</v>
      </c>
      <c r="DM21" s="57">
        <f t="shared" si="5"/>
        <v>28423.398921726617</v>
      </c>
      <c r="DN21" s="57">
        <f t="shared" si="5"/>
        <v>31453.44434532374</v>
      </c>
      <c r="DO21" s="57">
        <f t="shared" si="5"/>
        <v>31773.886241822544</v>
      </c>
      <c r="DP21" s="57">
        <f t="shared" si="5"/>
        <v>50393.069490263792</v>
      </c>
      <c r="DQ21" s="57">
        <f t="shared" si="5"/>
        <v>45860.682623501198</v>
      </c>
      <c r="DR21" s="57">
        <f t="shared" si="5"/>
        <v>44805.727256594735</v>
      </c>
      <c r="DS21" s="57">
        <f t="shared" si="5"/>
        <v>45951.296012853709</v>
      </c>
      <c r="DT21" s="57">
        <f t="shared" si="5"/>
        <v>54330.41414105516</v>
      </c>
      <c r="DU21" s="57">
        <f t="shared" si="5"/>
        <v>57224.021574580336</v>
      </c>
      <c r="DV21" s="57">
        <f t="shared" si="5"/>
        <v>47192.888141678653</v>
      </c>
      <c r="DW21" s="57">
        <f t="shared" si="5"/>
        <v>42488.234729016789</v>
      </c>
      <c r="DX21" s="57">
        <f t="shared" si="5"/>
        <v>50354.541793764991</v>
      </c>
      <c r="DY21" s="57">
        <f t="shared" si="5"/>
        <v>54348.851851318948</v>
      </c>
      <c r="DZ21" s="57">
        <f t="shared" si="5"/>
        <v>50336.056460431646</v>
      </c>
      <c r="EA21" s="57">
        <f t="shared" si="5"/>
        <v>54177.920211031174</v>
      </c>
      <c r="EB21" s="57">
        <f t="shared" si="5"/>
        <v>50753.09605995204</v>
      </c>
      <c r="EC21" s="57">
        <f t="shared" ref="EC21" si="6">SUM(EC14:EC20)</f>
        <v>54399.04524220623</v>
      </c>
      <c r="ED21" s="57">
        <f t="shared" ref="ED21:FB21" si="7">SUM(ED14:ED20)</f>
        <v>62601.634589928057</v>
      </c>
      <c r="EE21" s="57">
        <f t="shared" si="7"/>
        <v>62727.996316546763</v>
      </c>
      <c r="EF21" s="57">
        <f t="shared" si="7"/>
        <v>66859.520225419663</v>
      </c>
      <c r="EG21" s="57">
        <f t="shared" si="7"/>
        <v>58492.761669064748</v>
      </c>
      <c r="EH21" s="57">
        <f t="shared" si="7"/>
        <v>51705.295002398088</v>
      </c>
      <c r="EI21" s="57">
        <f t="shared" si="7"/>
        <v>40709.517122302161</v>
      </c>
      <c r="EJ21" s="57">
        <f t="shared" si="7"/>
        <v>52558.161534772182</v>
      </c>
      <c r="EK21" s="57">
        <f t="shared" si="7"/>
        <v>52522.833767769793</v>
      </c>
      <c r="EL21" s="57">
        <f t="shared" si="7"/>
        <v>55478.2812470024</v>
      </c>
      <c r="EM21" s="57">
        <f t="shared" si="7"/>
        <v>50848.08541486811</v>
      </c>
      <c r="EN21" s="57">
        <f t="shared" si="7"/>
        <v>54927.790944844121</v>
      </c>
      <c r="EO21" s="57">
        <f t="shared" si="7"/>
        <v>67609.350124700228</v>
      </c>
      <c r="EP21" s="57">
        <f t="shared" si="7"/>
        <v>64557.491659472427</v>
      </c>
      <c r="EQ21" s="57">
        <f t="shared" si="7"/>
        <v>59804.912201438856</v>
      </c>
      <c r="ER21" s="57">
        <f t="shared" si="7"/>
        <v>80857.764143884895</v>
      </c>
      <c r="ES21" s="57">
        <f t="shared" si="7"/>
        <v>75992.236450839337</v>
      </c>
      <c r="ET21" s="57">
        <f t="shared" si="7"/>
        <v>63868.548690647483</v>
      </c>
      <c r="EU21" s="57">
        <f t="shared" si="7"/>
        <v>59071.537702637899</v>
      </c>
      <c r="EV21" s="57">
        <f t="shared" si="7"/>
        <v>67544.562709832142</v>
      </c>
      <c r="EW21" s="57">
        <f t="shared" si="7"/>
        <v>55515.962134292567</v>
      </c>
      <c r="EX21" s="57">
        <f t="shared" si="7"/>
        <v>67755.596925659469</v>
      </c>
      <c r="EY21" s="57">
        <f t="shared" si="7"/>
        <v>69361.554585131889</v>
      </c>
      <c r="EZ21" s="57">
        <f t="shared" si="7"/>
        <v>73828.421328537166</v>
      </c>
      <c r="FA21" s="57">
        <f t="shared" si="7"/>
        <v>82859.728719424456</v>
      </c>
      <c r="FB21" s="57">
        <f t="shared" si="7"/>
        <v>74956.877247002398</v>
      </c>
      <c r="FC21" s="57">
        <f t="shared" ref="FC21:FE21" si="8">SUM(FC14:FC20)</f>
        <v>82028.166681055154</v>
      </c>
      <c r="FD21" s="57">
        <f t="shared" si="8"/>
        <v>104013.24856594721</v>
      </c>
      <c r="FE21" s="57">
        <f t="shared" si="8"/>
        <v>88647.321904076744</v>
      </c>
    </row>
    <row r="22" spans="1:161 15942:15943" s="22" customFormat="1" ht="12.75">
      <c r="B22" s="52" t="s">
        <v>87</v>
      </c>
      <c r="C22" s="42"/>
      <c r="D22" s="53"/>
      <c r="E22" s="42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115"/>
      <c r="DJ22" s="23"/>
      <c r="DK22" s="23"/>
      <c r="DL22" s="23"/>
      <c r="DM22" s="23"/>
      <c r="DN22" s="76"/>
      <c r="DY22" s="76"/>
      <c r="DZ22" s="76"/>
      <c r="EA22" s="76"/>
      <c r="EB22" s="76"/>
      <c r="EC22" s="76"/>
      <c r="EF22" s="76"/>
      <c r="EG22" s="129"/>
      <c r="EH22" s="76"/>
      <c r="EL22" s="129"/>
      <c r="EM22" s="129"/>
      <c r="EN22" s="76"/>
      <c r="EO22" s="129"/>
      <c r="EP22" s="129"/>
      <c r="EQ22" s="76"/>
      <c r="ER22" s="76"/>
      <c r="ES22" s="129"/>
      <c r="ET22" s="76"/>
      <c r="EU22" s="76"/>
      <c r="EV22" s="76"/>
      <c r="EW22" s="76"/>
      <c r="EX22" s="76"/>
      <c r="EY22" s="129"/>
      <c r="EZ22" s="76"/>
      <c r="FA22" s="76"/>
      <c r="FB22" s="76"/>
      <c r="FC22" s="76"/>
      <c r="FD22" s="76"/>
      <c r="FE22" s="76"/>
    </row>
    <row r="23" spans="1:161 15942:15943" s="22" customFormat="1" ht="12.75">
      <c r="B23" s="45" t="s">
        <v>88</v>
      </c>
      <c r="C23" s="42" t="s">
        <v>199</v>
      </c>
      <c r="D23" s="41" t="s">
        <v>94</v>
      </c>
      <c r="E23" s="49" t="s">
        <v>76</v>
      </c>
      <c r="F23" s="97">
        <v>40356.300000000003</v>
      </c>
      <c r="G23" s="92">
        <v>50021.2</v>
      </c>
      <c r="H23" s="92">
        <v>50252.5</v>
      </c>
      <c r="I23" s="97">
        <v>49615.8</v>
      </c>
      <c r="J23" s="97">
        <v>52595.5</v>
      </c>
      <c r="K23" s="97">
        <v>49795.5</v>
      </c>
      <c r="L23" s="92">
        <v>44272.800000000003</v>
      </c>
      <c r="M23" s="92">
        <v>47112.7</v>
      </c>
      <c r="N23" s="92">
        <v>50266.2</v>
      </c>
      <c r="O23" s="92">
        <v>42698.3</v>
      </c>
      <c r="P23" s="92">
        <v>59119.199999999997</v>
      </c>
      <c r="Q23" s="92">
        <v>36887.300000000003</v>
      </c>
      <c r="R23" s="98">
        <v>46533.9</v>
      </c>
      <c r="S23" s="98">
        <v>49742.400000000001</v>
      </c>
      <c r="T23" s="98">
        <v>60347</v>
      </c>
      <c r="U23" s="98">
        <v>63527.9</v>
      </c>
      <c r="V23" s="96">
        <v>40405.300000000003</v>
      </c>
      <c r="W23" s="96">
        <v>51073.9</v>
      </c>
      <c r="X23" s="95">
        <v>57446.6</v>
      </c>
      <c r="Y23" s="95">
        <v>48223.7</v>
      </c>
      <c r="Z23" s="95">
        <v>51308.1</v>
      </c>
      <c r="AA23" s="95">
        <v>61983.3</v>
      </c>
      <c r="AB23" s="95">
        <v>53242.8</v>
      </c>
      <c r="AC23" s="95">
        <v>54207.6</v>
      </c>
      <c r="AD23" s="68">
        <v>48811.8</v>
      </c>
      <c r="AE23" s="68">
        <v>44542.1</v>
      </c>
      <c r="AF23" s="68">
        <v>49008.2</v>
      </c>
      <c r="AG23" s="68">
        <v>58075.4</v>
      </c>
      <c r="AH23" s="68">
        <v>41941.599999999999</v>
      </c>
      <c r="AI23" s="68">
        <v>49437.5</v>
      </c>
      <c r="AJ23" s="68">
        <v>46423.5</v>
      </c>
      <c r="AK23" s="68">
        <v>46367.7</v>
      </c>
      <c r="AL23" s="68">
        <v>52743.8</v>
      </c>
      <c r="AM23" s="68">
        <v>56943.7</v>
      </c>
      <c r="AN23" s="68">
        <v>44465.3</v>
      </c>
      <c r="AO23" s="68">
        <v>56956.5</v>
      </c>
      <c r="AP23" s="98">
        <v>50002</v>
      </c>
      <c r="AQ23" s="98">
        <v>41574.6</v>
      </c>
      <c r="AR23" s="98">
        <v>51521.470999999998</v>
      </c>
      <c r="AS23" s="98">
        <v>49748.7</v>
      </c>
      <c r="AT23" s="96">
        <v>41351.599999999999</v>
      </c>
      <c r="AU23" s="96">
        <v>62632.5</v>
      </c>
      <c r="AV23" s="95">
        <v>52829.4</v>
      </c>
      <c r="AW23" s="95">
        <v>49165.5</v>
      </c>
      <c r="AX23" s="95">
        <v>47540.3</v>
      </c>
      <c r="AY23" s="95">
        <v>53986.1</v>
      </c>
      <c r="AZ23" s="95">
        <v>44252.9</v>
      </c>
      <c r="BA23" s="95">
        <v>28814.400000000001</v>
      </c>
      <c r="BB23" s="94">
        <v>29588.400000000001</v>
      </c>
      <c r="BC23" s="94">
        <v>28942.3</v>
      </c>
      <c r="BD23" s="94">
        <v>27209.8</v>
      </c>
      <c r="BE23" s="94">
        <v>40124.699999999997</v>
      </c>
      <c r="BF23" s="97">
        <v>40454</v>
      </c>
      <c r="BG23" s="97">
        <v>34427.5</v>
      </c>
      <c r="BH23" s="92">
        <v>30547.599999999999</v>
      </c>
      <c r="BI23" s="92">
        <v>24302.6</v>
      </c>
      <c r="BJ23" s="92">
        <v>27559.3</v>
      </c>
      <c r="BK23" s="92">
        <v>30700.7</v>
      </c>
      <c r="BL23" s="92">
        <v>23301.4</v>
      </c>
      <c r="BM23" s="92">
        <v>30258</v>
      </c>
      <c r="BN23" s="98">
        <v>20870.719889699998</v>
      </c>
      <c r="BO23" s="98">
        <v>21846.953714999996</v>
      </c>
      <c r="BP23" s="98">
        <v>21232.584837999999</v>
      </c>
      <c r="BQ23" s="98">
        <v>30060.141129400003</v>
      </c>
      <c r="BR23" s="96">
        <v>31930.819478100002</v>
      </c>
      <c r="BS23" s="96">
        <v>34447.409758199996</v>
      </c>
      <c r="BT23" s="95">
        <v>24155.386501840003</v>
      </c>
      <c r="BU23" s="95">
        <v>30636.414552299997</v>
      </c>
      <c r="BV23" s="95">
        <v>26823.377772</v>
      </c>
      <c r="BW23" s="95">
        <v>33741.947690100002</v>
      </c>
      <c r="BX23" s="96">
        <v>29649.661985400002</v>
      </c>
      <c r="BY23" s="96">
        <v>39319.840187000002</v>
      </c>
      <c r="BZ23" s="94">
        <v>31674.483071062466</v>
      </c>
      <c r="CA23" s="94">
        <v>28339.186392302421</v>
      </c>
      <c r="CB23" s="94">
        <v>31820.545196363193</v>
      </c>
      <c r="CC23" s="94">
        <v>35183.916040847449</v>
      </c>
      <c r="CD23" s="97">
        <v>34336.668359686926</v>
      </c>
      <c r="CE23" s="97">
        <v>28966.783186010169</v>
      </c>
      <c r="CF23" s="94">
        <v>30677.998131418884</v>
      </c>
      <c r="CG23" s="94">
        <v>39049.826448338979</v>
      </c>
      <c r="CH23" s="94">
        <v>35389.84443000194</v>
      </c>
      <c r="CI23" s="94">
        <v>33547.382366007507</v>
      </c>
      <c r="CJ23" s="94">
        <v>42777.318459203882</v>
      </c>
      <c r="CK23" s="94">
        <v>39642.165055494777</v>
      </c>
      <c r="CL23" s="56">
        <v>38456.762917142172</v>
      </c>
      <c r="CM23" s="56">
        <v>35309.458569442373</v>
      </c>
      <c r="CN23" s="56">
        <v>40066.669636145853</v>
      </c>
      <c r="CO23" s="56">
        <v>41659.264062426642</v>
      </c>
      <c r="CP23" s="56">
        <v>43801.256579588007</v>
      </c>
      <c r="CQ23" s="56">
        <v>50097.167052980338</v>
      </c>
      <c r="CR23" s="56">
        <v>40889.595146621105</v>
      </c>
      <c r="CS23" s="56">
        <v>43522.334333936938</v>
      </c>
      <c r="CT23" s="56">
        <v>45500.433110399244</v>
      </c>
      <c r="CU23" s="56">
        <v>50423.446471246971</v>
      </c>
      <c r="CV23" s="56">
        <v>42867.611116417029</v>
      </c>
      <c r="CW23" s="56">
        <v>43275.570375654679</v>
      </c>
      <c r="CX23" s="87">
        <v>40048.210054629017</v>
      </c>
      <c r="CY23" s="87">
        <v>34744.320009152543</v>
      </c>
      <c r="CZ23" s="87">
        <v>47162.386292517993</v>
      </c>
      <c r="DA23" s="86">
        <v>39414.078302062342</v>
      </c>
      <c r="DB23" s="86">
        <v>42834.706305947242</v>
      </c>
      <c r="DC23" s="86">
        <v>46055.176288393282</v>
      </c>
      <c r="DD23" s="76">
        <v>44516.528689160674</v>
      </c>
      <c r="DE23" s="76">
        <v>39400.374404412469</v>
      </c>
      <c r="DF23" s="76">
        <v>37333.792415402721</v>
      </c>
      <c r="DG23" s="76">
        <v>43078.293815124249</v>
      </c>
      <c r="DH23" s="76">
        <v>44246.339247182725</v>
      </c>
      <c r="DI23" s="115">
        <v>47909.030280315594</v>
      </c>
      <c r="DJ23" s="76">
        <v>48111.30771085243</v>
      </c>
      <c r="DK23" s="76">
        <v>46480.714506083881</v>
      </c>
      <c r="DL23" s="76">
        <v>47164.672400949828</v>
      </c>
      <c r="DM23" s="76">
        <v>40771.274997927743</v>
      </c>
      <c r="DN23" s="76">
        <v>29876.621021185092</v>
      </c>
      <c r="DO23" s="76">
        <v>34387.899867544082</v>
      </c>
      <c r="DP23" s="115">
        <v>37676.060516112819</v>
      </c>
      <c r="DQ23" s="115">
        <v>32636.617665002326</v>
      </c>
      <c r="DR23" s="115">
        <v>43972.338647168341</v>
      </c>
      <c r="DS23" s="76">
        <v>44954.658903783929</v>
      </c>
      <c r="DT23" s="76">
        <v>38575.856469376558</v>
      </c>
      <c r="DU23" s="76">
        <v>48738.527250064988</v>
      </c>
      <c r="DV23" s="115">
        <v>39741.308489972369</v>
      </c>
      <c r="DW23" s="115">
        <v>51251.030086484105</v>
      </c>
      <c r="DX23" s="115">
        <v>66237.743328142577</v>
      </c>
      <c r="DY23" s="115">
        <v>66647.974014519801</v>
      </c>
      <c r="DZ23" s="115">
        <v>76331.681579428667</v>
      </c>
      <c r="EA23" s="115">
        <v>63850.356170487197</v>
      </c>
      <c r="EB23" s="115">
        <v>73793.136065302126</v>
      </c>
      <c r="EC23" s="115">
        <v>75337.291733009799</v>
      </c>
      <c r="ED23" s="115">
        <v>74746.183075023553</v>
      </c>
      <c r="EE23" s="115">
        <v>81023.868572185602</v>
      </c>
      <c r="EF23" s="115">
        <v>78705.389841122756</v>
      </c>
      <c r="EG23" s="129">
        <v>75249.211087886753</v>
      </c>
      <c r="EH23" s="76">
        <v>76771.851649308388</v>
      </c>
      <c r="EI23" s="76">
        <v>97899.379127070773</v>
      </c>
      <c r="EJ23" s="76">
        <v>103828.34507907345</v>
      </c>
      <c r="EK23" s="76">
        <v>92126.208169798309</v>
      </c>
      <c r="EL23" s="76">
        <v>106916.27134847346</v>
      </c>
      <c r="EM23" s="76">
        <v>134202.62709758466</v>
      </c>
      <c r="EN23" s="76">
        <v>125133.31969547148</v>
      </c>
      <c r="EO23" s="76">
        <v>115563.67303669863</v>
      </c>
      <c r="EP23" s="76">
        <v>96624.946969126438</v>
      </c>
      <c r="EQ23" s="76">
        <v>97889.030119288567</v>
      </c>
      <c r="ER23" s="76">
        <v>117065.87124889303</v>
      </c>
      <c r="ES23" s="76">
        <v>104117.52383726666</v>
      </c>
      <c r="ET23" s="76">
        <v>96612.481996381408</v>
      </c>
      <c r="EU23" s="76">
        <v>95299.918517297236</v>
      </c>
      <c r="EV23" s="76">
        <v>104101.28736794797</v>
      </c>
      <c r="EW23" s="76">
        <v>102573.73094908969</v>
      </c>
      <c r="EX23" s="76">
        <v>99287.018081477465</v>
      </c>
      <c r="EY23" s="76">
        <v>97844.801982770878</v>
      </c>
      <c r="EZ23" s="76">
        <v>81010.117973628308</v>
      </c>
      <c r="FA23" s="76">
        <v>111253.57546881108</v>
      </c>
      <c r="FB23" s="76">
        <v>126110.87642129813</v>
      </c>
      <c r="FC23" s="76">
        <v>142836.50660953112</v>
      </c>
      <c r="FD23" s="119">
        <v>102660.40963516202</v>
      </c>
      <c r="FE23" s="76">
        <v>106147.9661687566</v>
      </c>
    </row>
    <row r="24" spans="1:161 15942:15943" s="22" customFormat="1" ht="12.75">
      <c r="B24" s="55" t="s">
        <v>89</v>
      </c>
      <c r="C24" s="42" t="s">
        <v>200</v>
      </c>
      <c r="D24" s="41" t="s">
        <v>94</v>
      </c>
      <c r="E24" s="49" t="s">
        <v>76</v>
      </c>
      <c r="F24" s="97">
        <v>5316.5</v>
      </c>
      <c r="G24" s="97">
        <v>5780</v>
      </c>
      <c r="H24" s="92">
        <v>3117.7</v>
      </c>
      <c r="I24" s="97">
        <v>11873.7</v>
      </c>
      <c r="J24" s="97">
        <v>3009</v>
      </c>
      <c r="K24" s="97">
        <v>9369.7000000000007</v>
      </c>
      <c r="L24" s="92">
        <v>3389.5</v>
      </c>
      <c r="M24" s="92">
        <v>9138.9</v>
      </c>
      <c r="N24" s="92">
        <v>2141.3000000000002</v>
      </c>
      <c r="O24" s="92">
        <v>10124.9</v>
      </c>
      <c r="P24" s="92">
        <v>4797.3</v>
      </c>
      <c r="Q24" s="92">
        <v>9557.6</v>
      </c>
      <c r="R24" s="94">
        <v>8656.7999999999993</v>
      </c>
      <c r="S24" s="93">
        <v>4004.7</v>
      </c>
      <c r="T24" s="92">
        <v>4113.5</v>
      </c>
      <c r="U24" s="94">
        <v>8295.7999999999993</v>
      </c>
      <c r="V24" s="94">
        <v>5778.2415912576298</v>
      </c>
      <c r="W24" s="94">
        <v>5840.6</v>
      </c>
      <c r="X24" s="92">
        <v>9551.2999999999993</v>
      </c>
      <c r="Y24" s="92">
        <v>5561.2</v>
      </c>
      <c r="Z24" s="92">
        <v>6468.1</v>
      </c>
      <c r="AA24" s="92">
        <v>9002.4</v>
      </c>
      <c r="AB24" s="92">
        <v>8491.7999999999993</v>
      </c>
      <c r="AC24" s="92">
        <v>9838.5</v>
      </c>
      <c r="AD24" s="68">
        <v>9921.5</v>
      </c>
      <c r="AE24" s="68">
        <v>2419.1</v>
      </c>
      <c r="AF24" s="68">
        <v>6324.1</v>
      </c>
      <c r="AG24" s="68">
        <v>8210.2999999999993</v>
      </c>
      <c r="AH24" s="68">
        <v>9966.9</v>
      </c>
      <c r="AI24" s="68">
        <v>3313.8</v>
      </c>
      <c r="AJ24" s="68">
        <v>10197.5</v>
      </c>
      <c r="AK24" s="68">
        <v>3101.7</v>
      </c>
      <c r="AL24" s="68">
        <v>6908</v>
      </c>
      <c r="AM24" s="68">
        <v>3956.1</v>
      </c>
      <c r="AN24" s="68">
        <v>12706.5</v>
      </c>
      <c r="AO24" s="68">
        <v>3473</v>
      </c>
      <c r="AP24" s="94">
        <v>11894</v>
      </c>
      <c r="AQ24" s="93">
        <v>2614.6999999999998</v>
      </c>
      <c r="AR24" s="92">
        <v>9277.7999999999993</v>
      </c>
      <c r="AS24" s="94">
        <v>6726</v>
      </c>
      <c r="AT24" s="94">
        <v>6486.6</v>
      </c>
      <c r="AU24" s="94">
        <v>6072.9</v>
      </c>
      <c r="AV24" s="92">
        <v>6620.3</v>
      </c>
      <c r="AW24" s="92">
        <v>5532.9</v>
      </c>
      <c r="AX24" s="92">
        <v>4217.1000000000004</v>
      </c>
      <c r="AY24" s="92">
        <v>8515.5</v>
      </c>
      <c r="AZ24" s="92">
        <v>6872.1</v>
      </c>
      <c r="BA24" s="92">
        <v>9721.9</v>
      </c>
      <c r="BB24" s="94">
        <v>3239.2</v>
      </c>
      <c r="BC24" s="93">
        <v>9756.7999999999993</v>
      </c>
      <c r="BD24" s="92">
        <v>7220.1</v>
      </c>
      <c r="BE24" s="94">
        <v>6581.5</v>
      </c>
      <c r="BF24" s="94">
        <v>2800</v>
      </c>
      <c r="BG24" s="94">
        <v>10008.4</v>
      </c>
      <c r="BH24" s="92">
        <v>4381.2</v>
      </c>
      <c r="BI24" s="92">
        <v>7439.2</v>
      </c>
      <c r="BJ24" s="92">
        <v>3496.7</v>
      </c>
      <c r="BK24" s="92">
        <v>4690.2</v>
      </c>
      <c r="BL24" s="92">
        <v>5011.6000000000004</v>
      </c>
      <c r="BM24" s="92">
        <v>9270.7999999999993</v>
      </c>
      <c r="BN24" s="98">
        <v>5129.2</v>
      </c>
      <c r="BO24" s="99">
        <v>5659.3</v>
      </c>
      <c r="BP24" s="95">
        <v>6221.6</v>
      </c>
      <c r="BQ24" s="98">
        <v>7976.7</v>
      </c>
      <c r="BR24" s="98">
        <v>6661.9</v>
      </c>
      <c r="BS24" s="98">
        <v>4764.8336586924943</v>
      </c>
      <c r="BT24" s="95">
        <v>10203.4</v>
      </c>
      <c r="BU24" s="95">
        <v>5956.1295290072621</v>
      </c>
      <c r="BV24" s="95">
        <v>4381.6739117191264</v>
      </c>
      <c r="BW24" s="95">
        <v>9133</v>
      </c>
      <c r="BX24" s="96">
        <v>5049.0769832929764</v>
      </c>
      <c r="BY24" s="96">
        <v>7105.5353274092013</v>
      </c>
      <c r="BZ24" s="94">
        <v>4972.7374709927362</v>
      </c>
      <c r="CA24" s="93">
        <v>5331.5617138983062</v>
      </c>
      <c r="CB24" s="92">
        <v>8692.3002137046024</v>
      </c>
      <c r="CC24" s="94">
        <v>3048.3306139951574</v>
      </c>
      <c r="CD24" s="94">
        <v>8694.9545322518079</v>
      </c>
      <c r="CE24" s="94">
        <v>2824.1656865859554</v>
      </c>
      <c r="CF24" s="94">
        <v>4976.3</v>
      </c>
      <c r="CG24" s="94">
        <v>7542.097857191281</v>
      </c>
      <c r="CH24" s="94">
        <v>4592.8674353026609</v>
      </c>
      <c r="CI24" s="94">
        <v>4402.9072551573854</v>
      </c>
      <c r="CJ24" s="94">
        <v>4683.8330274092023</v>
      </c>
      <c r="CK24" s="94">
        <v>7900.8</v>
      </c>
      <c r="CL24" s="56">
        <v>5491.2943407263911</v>
      </c>
      <c r="CM24" s="56">
        <v>5174.8607274576261</v>
      </c>
      <c r="CN24" s="56">
        <v>5427.3075716707044</v>
      </c>
      <c r="CO24" s="56">
        <v>8059.0876715254262</v>
      </c>
      <c r="CP24" s="56">
        <v>6556.1726505995211</v>
      </c>
      <c r="CQ24" s="56">
        <v>12981.179119088738</v>
      </c>
      <c r="CR24" s="56">
        <v>6005.0042820623476</v>
      </c>
      <c r="CS24" s="56">
        <v>5074.6488598561118</v>
      </c>
      <c r="CT24" s="56">
        <v>5629.8349067625895</v>
      </c>
      <c r="CU24" s="56">
        <v>7368.4220207263897</v>
      </c>
      <c r="CV24" s="56">
        <v>8487.2974089688305</v>
      </c>
      <c r="CW24" s="56">
        <v>5048.66270148681</v>
      </c>
      <c r="CX24" s="87">
        <v>6565.9283581774589</v>
      </c>
      <c r="CY24" s="100">
        <v>2567.539422615012</v>
      </c>
      <c r="CZ24" s="87">
        <v>4358.7321705035974</v>
      </c>
      <c r="DA24" s="87">
        <v>6494.0971485851323</v>
      </c>
      <c r="DB24" s="87">
        <v>4563.55609764988</v>
      </c>
      <c r="DC24" s="86">
        <v>4734.5460714148685</v>
      </c>
      <c r="DD24" s="76">
        <v>1829.463848968825</v>
      </c>
      <c r="DE24" s="76">
        <v>6048.6345480575546</v>
      </c>
      <c r="DF24" s="76">
        <v>4313.6878639328534</v>
      </c>
      <c r="DG24" s="76">
        <v>1903.5378480575539</v>
      </c>
      <c r="DH24" s="76">
        <v>4210.9706452757791</v>
      </c>
      <c r="DI24" s="115">
        <v>4613.525919616307</v>
      </c>
      <c r="DJ24" s="76">
        <v>8065.066709064743</v>
      </c>
      <c r="DK24" s="76">
        <v>10669.65270983212</v>
      </c>
      <c r="DL24" s="76">
        <v>4475.4900863309394</v>
      </c>
      <c r="DM24" s="76">
        <v>6067.2044076738566</v>
      </c>
      <c r="DN24" s="76">
        <v>7104.0783405275815</v>
      </c>
      <c r="DO24" s="76">
        <v>10768.077040767366</v>
      </c>
      <c r="DP24" s="76">
        <v>4392.3175923261388</v>
      </c>
      <c r="DQ24" s="76">
        <v>7184.5022925659468</v>
      </c>
      <c r="DR24" s="76">
        <v>2790.7381774580335</v>
      </c>
      <c r="DS24" s="76">
        <v>7425.8873285371701</v>
      </c>
      <c r="DT24" s="76">
        <v>2979.8314652278177</v>
      </c>
      <c r="DU24" s="76">
        <v>7455.1946666666663</v>
      </c>
      <c r="DV24" s="76">
        <v>8333.3540431654674</v>
      </c>
      <c r="DW24" s="76">
        <v>4863.242098800959</v>
      </c>
      <c r="DX24" s="76">
        <v>11678.173832134293</v>
      </c>
      <c r="DY24" s="76">
        <v>3138.6944364508395</v>
      </c>
      <c r="DZ24" s="76">
        <v>6309.7778321342921</v>
      </c>
      <c r="EA24" s="76">
        <v>9162.1712422062337</v>
      </c>
      <c r="EB24" s="76">
        <v>11376.381290167867</v>
      </c>
      <c r="EC24" s="76">
        <v>8949.4704940047959</v>
      </c>
      <c r="ED24" s="76">
        <v>14880.173242206234</v>
      </c>
      <c r="EE24" s="76">
        <v>3248.6134004796163</v>
      </c>
      <c r="EF24" s="76">
        <v>10894.980460431654</v>
      </c>
      <c r="EG24" s="129">
        <v>15080.145247002398</v>
      </c>
      <c r="EH24" s="76">
        <v>3714.0144268585132</v>
      </c>
      <c r="EI24" s="76">
        <v>8953.146211031175</v>
      </c>
      <c r="EJ24" s="76">
        <v>6398.0941151079132</v>
      </c>
      <c r="EK24" s="76">
        <v>12050.822215827338</v>
      </c>
      <c r="EL24" s="76">
        <v>5805.0664076738612</v>
      </c>
      <c r="EM24" s="76">
        <v>16024.428714628299</v>
      </c>
      <c r="EN24" s="76">
        <v>15146.174235011991</v>
      </c>
      <c r="EO24" s="76">
        <v>10802.079788968826</v>
      </c>
      <c r="EP24" s="76">
        <v>7302.0493764988005</v>
      </c>
      <c r="EQ24" s="76">
        <v>9731.8318081534762</v>
      </c>
      <c r="ER24" s="76">
        <v>9321.2227721822546</v>
      </c>
      <c r="ES24" s="76">
        <v>6964.9096211031174</v>
      </c>
      <c r="ET24" s="76">
        <v>9329.3103405275779</v>
      </c>
      <c r="EU24" s="76">
        <v>12885.273117505996</v>
      </c>
      <c r="EV24" s="76">
        <v>13100.533275779377</v>
      </c>
      <c r="EW24" s="76">
        <v>12594.841568345324</v>
      </c>
      <c r="EX24" s="76">
        <v>12530.272916067146</v>
      </c>
      <c r="EY24" s="76">
        <v>10143.505937649879</v>
      </c>
      <c r="EZ24" s="76">
        <v>4076.7271223021585</v>
      </c>
      <c r="FA24" s="76">
        <v>13831.422738609113</v>
      </c>
      <c r="FB24" s="76">
        <v>4228.8493477218226</v>
      </c>
      <c r="FC24" s="76">
        <v>11689.523932853717</v>
      </c>
      <c r="FD24" s="76">
        <v>12456.376369304557</v>
      </c>
      <c r="FE24" s="76">
        <v>12397.055803357314</v>
      </c>
    </row>
    <row r="25" spans="1:161 15942:15943" s="22" customFormat="1" ht="12.75">
      <c r="B25" s="55" t="s">
        <v>90</v>
      </c>
      <c r="C25" s="42" t="s">
        <v>201</v>
      </c>
      <c r="D25" s="41" t="s">
        <v>94</v>
      </c>
      <c r="E25" s="49" t="s">
        <v>76</v>
      </c>
      <c r="F25" s="97">
        <v>2486.1</v>
      </c>
      <c r="G25" s="97">
        <v>3552.5</v>
      </c>
      <c r="H25" s="92">
        <v>2826.9</v>
      </c>
      <c r="I25" s="97">
        <v>4817.6000000000004</v>
      </c>
      <c r="J25" s="97">
        <v>6163.2</v>
      </c>
      <c r="K25" s="97">
        <v>4935.7</v>
      </c>
      <c r="L25" s="92">
        <v>2274</v>
      </c>
      <c r="M25" s="92">
        <v>4471.2</v>
      </c>
      <c r="N25" s="92">
        <v>5032</v>
      </c>
      <c r="O25" s="92">
        <v>8243.7999999999993</v>
      </c>
      <c r="P25" s="92">
        <v>4174.3</v>
      </c>
      <c r="Q25" s="92">
        <v>6099.9</v>
      </c>
      <c r="R25" s="94">
        <v>3944.3</v>
      </c>
      <c r="S25" s="97">
        <v>3935</v>
      </c>
      <c r="T25" s="92">
        <v>1926</v>
      </c>
      <c r="U25" s="94">
        <v>5563.4</v>
      </c>
      <c r="V25" s="94">
        <v>4481.1819873015875</v>
      </c>
      <c r="W25" s="94">
        <v>9452.1</v>
      </c>
      <c r="X25" s="92">
        <v>3638.3</v>
      </c>
      <c r="Y25" s="92">
        <v>3567.8</v>
      </c>
      <c r="Z25" s="92">
        <v>1698</v>
      </c>
      <c r="AA25" s="92">
        <v>2782.8</v>
      </c>
      <c r="AB25" s="92">
        <v>8755.9</v>
      </c>
      <c r="AC25" s="92">
        <v>6029.9</v>
      </c>
      <c r="AD25" s="68">
        <v>14271.6</v>
      </c>
      <c r="AE25" s="68">
        <v>4259.3</v>
      </c>
      <c r="AF25" s="68">
        <v>4615.2</v>
      </c>
      <c r="AG25" s="68">
        <v>9260.1</v>
      </c>
      <c r="AH25" s="68">
        <v>4233</v>
      </c>
      <c r="AI25" s="68">
        <v>5489.7</v>
      </c>
      <c r="AJ25" s="68">
        <v>6278.9</v>
      </c>
      <c r="AK25" s="68">
        <v>1889.9</v>
      </c>
      <c r="AL25" s="68">
        <v>4563.7</v>
      </c>
      <c r="AM25" s="68">
        <v>5035.5</v>
      </c>
      <c r="AN25" s="68">
        <v>12165.8</v>
      </c>
      <c r="AO25" s="68">
        <v>4851.1000000000004</v>
      </c>
      <c r="AP25" s="94">
        <v>4867.2</v>
      </c>
      <c r="AQ25" s="97">
        <v>1459.9</v>
      </c>
      <c r="AR25" s="92">
        <v>1791.7</v>
      </c>
      <c r="AS25" s="94">
        <v>4729.3999999999996</v>
      </c>
      <c r="AT25" s="94">
        <v>3092.4</v>
      </c>
      <c r="AU25" s="94">
        <v>5671.9</v>
      </c>
      <c r="AV25" s="92">
        <v>7742.8</v>
      </c>
      <c r="AW25" s="92">
        <v>4302.8999999999996</v>
      </c>
      <c r="AX25" s="92">
        <v>4289</v>
      </c>
      <c r="AY25" s="92">
        <v>4909.1000000000004</v>
      </c>
      <c r="AZ25" s="92">
        <v>8077.8</v>
      </c>
      <c r="BA25" s="92">
        <v>5912.3</v>
      </c>
      <c r="BB25" s="94">
        <v>4981.6000000000004</v>
      </c>
      <c r="BC25" s="97">
        <v>8506.9</v>
      </c>
      <c r="BD25" s="92">
        <v>1426</v>
      </c>
      <c r="BE25" s="94">
        <v>4765.3999999999996</v>
      </c>
      <c r="BF25" s="94">
        <v>4576.7</v>
      </c>
      <c r="BG25" s="94">
        <v>10562.7</v>
      </c>
      <c r="BH25" s="92">
        <v>4077</v>
      </c>
      <c r="BI25" s="92">
        <v>4027.8</v>
      </c>
      <c r="BJ25" s="92">
        <v>5042.3</v>
      </c>
      <c r="BK25" s="92">
        <v>6179.2</v>
      </c>
      <c r="BL25" s="92">
        <v>2494.4</v>
      </c>
      <c r="BM25" s="92">
        <v>9526.4</v>
      </c>
      <c r="BN25" s="98">
        <v>4926.8</v>
      </c>
      <c r="BO25" s="96">
        <v>7294</v>
      </c>
      <c r="BP25" s="95">
        <v>6291.3</v>
      </c>
      <c r="BQ25" s="98">
        <v>4104.3999999999996</v>
      </c>
      <c r="BR25" s="98">
        <v>6122.8</v>
      </c>
      <c r="BS25" s="98">
        <v>12206.2</v>
      </c>
      <c r="BT25" s="95">
        <v>3487.82670401937</v>
      </c>
      <c r="BU25" s="95">
        <v>7625.6</v>
      </c>
      <c r="BV25" s="95">
        <v>4573.3</v>
      </c>
      <c r="BW25" s="95">
        <v>6541.0924130266403</v>
      </c>
      <c r="BX25" s="96">
        <v>7530.2</v>
      </c>
      <c r="BY25" s="96">
        <v>12339.9</v>
      </c>
      <c r="BZ25" s="94">
        <v>6553.9378096852324</v>
      </c>
      <c r="CA25" s="97">
        <v>10771.713925811138</v>
      </c>
      <c r="CB25" s="92">
        <v>8077.7745965617441</v>
      </c>
      <c r="CC25" s="94">
        <v>8417.9137879903192</v>
      </c>
      <c r="CD25" s="94">
        <v>6411.4874036319616</v>
      </c>
      <c r="CE25" s="94">
        <v>11116.968229443099</v>
      </c>
      <c r="CF25" s="94">
        <v>9009.7000000000007</v>
      </c>
      <c r="CG25" s="94">
        <v>8110.2631787409182</v>
      </c>
      <c r="CH25" s="94">
        <v>6600.2875404358374</v>
      </c>
      <c r="CI25" s="94">
        <v>3372.7175436803882</v>
      </c>
      <c r="CJ25" s="94">
        <v>7174.6239457627153</v>
      </c>
      <c r="CK25" s="94">
        <v>7992</v>
      </c>
      <c r="CL25" s="56">
        <v>12182.760342227601</v>
      </c>
      <c r="CM25" s="56">
        <v>12150.728404842615</v>
      </c>
      <c r="CN25" s="56">
        <v>9835.3126402421331</v>
      </c>
      <c r="CO25" s="56">
        <v>13222.768530460049</v>
      </c>
      <c r="CP25" s="56">
        <v>5858.2896552997654</v>
      </c>
      <c r="CQ25" s="56">
        <v>5468.0897210551575</v>
      </c>
      <c r="CR25" s="56">
        <v>37112.007376834525</v>
      </c>
      <c r="CS25" s="56">
        <v>7256.0321921822551</v>
      </c>
      <c r="CT25" s="56">
        <v>9030.4822416786592</v>
      </c>
      <c r="CU25" s="56">
        <v>6254.4058417433398</v>
      </c>
      <c r="CV25" s="56">
        <v>141484.289308345</v>
      </c>
      <c r="CW25" s="56">
        <v>9100.8975164988005</v>
      </c>
      <c r="CX25" s="87">
        <v>73489.190231031156</v>
      </c>
      <c r="CY25" s="87">
        <v>5250.4134289588383</v>
      </c>
      <c r="CZ25" s="87">
        <v>12024.353370791367</v>
      </c>
      <c r="DA25" s="87">
        <v>10261.970300335732</v>
      </c>
      <c r="DB25" s="87">
        <v>7534.8948577458032</v>
      </c>
      <c r="DC25" s="86">
        <v>19703.648967482015</v>
      </c>
      <c r="DD25" s="76">
        <v>9712.5727912230213</v>
      </c>
      <c r="DE25" s="76">
        <v>14643.806421534771</v>
      </c>
      <c r="DF25" s="76">
        <v>14096.147976019185</v>
      </c>
      <c r="DG25" s="76">
        <v>80006.83424460431</v>
      </c>
      <c r="DH25" s="76">
        <v>17661.897649880095</v>
      </c>
      <c r="DI25" s="115">
        <v>27334.337846906477</v>
      </c>
      <c r="DJ25" s="76">
        <v>12841.574764172694</v>
      </c>
      <c r="DK25" s="76">
        <v>7947.2014047002358</v>
      </c>
      <c r="DL25" s="76">
        <v>7520.2210983213427</v>
      </c>
      <c r="DM25" s="76">
        <v>6245.9341582733814</v>
      </c>
      <c r="DN25" s="76">
        <v>5040.5363693045565</v>
      </c>
      <c r="DO25" s="76">
        <v>7978.9940479616307</v>
      </c>
      <c r="DP25" s="76">
        <v>7392.7268621103121</v>
      </c>
      <c r="DQ25" s="76">
        <v>5017.3233189448447</v>
      </c>
      <c r="DR25" s="76">
        <v>3594.4441918465232</v>
      </c>
      <c r="DS25" s="76">
        <v>5603.9792278177456</v>
      </c>
      <c r="DT25" s="76">
        <v>9460.7208441247003</v>
      </c>
      <c r="DU25" s="76">
        <v>10647.87775059952</v>
      </c>
      <c r="DV25" s="76">
        <v>11520.443553956835</v>
      </c>
      <c r="DW25" s="76">
        <v>4961.7237745803359</v>
      </c>
      <c r="DX25" s="76">
        <v>5462.2440911270987</v>
      </c>
      <c r="DY25" s="76">
        <v>4907.1570119904072</v>
      </c>
      <c r="DZ25" s="76">
        <v>9144.265510791367</v>
      </c>
      <c r="EA25" s="76">
        <v>10922.065520383694</v>
      </c>
      <c r="EB25" s="76">
        <v>18218.157856115107</v>
      </c>
      <c r="EC25" s="76">
        <v>8551.1289640287778</v>
      </c>
      <c r="ED25" s="76">
        <v>7137.7323836930464</v>
      </c>
      <c r="EE25" s="76">
        <v>5729.0212901678651</v>
      </c>
      <c r="EF25" s="76">
        <v>12389.157923261391</v>
      </c>
      <c r="EG25" s="129">
        <v>11556.83975059952</v>
      </c>
      <c r="EH25" s="76">
        <v>5052.0342589928059</v>
      </c>
      <c r="EI25" s="76">
        <v>10794.667745803357</v>
      </c>
      <c r="EJ25" s="76">
        <v>8452.7773573141494</v>
      </c>
      <c r="EK25" s="76">
        <v>7427.019630695444</v>
      </c>
      <c r="EL25" s="76">
        <v>5820.4925755395689</v>
      </c>
      <c r="EM25" s="76">
        <v>13900.388105515589</v>
      </c>
      <c r="EN25" s="76">
        <v>16142.895462829738</v>
      </c>
      <c r="EO25" s="76">
        <v>9558.1859328537175</v>
      </c>
      <c r="EP25" s="76">
        <v>12712.76612470024</v>
      </c>
      <c r="EQ25" s="76">
        <v>5953.0745083932861</v>
      </c>
      <c r="ER25" s="76">
        <v>6891.8478321342927</v>
      </c>
      <c r="ES25" s="76">
        <v>8574.5646139088713</v>
      </c>
      <c r="ET25" s="76">
        <v>8703.8953764988019</v>
      </c>
      <c r="EU25" s="76">
        <v>6925.9866714628306</v>
      </c>
      <c r="EV25" s="76">
        <v>6880.5584172661875</v>
      </c>
      <c r="EW25" s="76">
        <v>7441.3691366906478</v>
      </c>
      <c r="EX25" s="76">
        <v>15093.541568345323</v>
      </c>
      <c r="EY25" s="76">
        <v>8142.4576978417263</v>
      </c>
      <c r="EZ25" s="76">
        <v>7967.4449976019187</v>
      </c>
      <c r="FA25" s="76">
        <v>13518.289064748202</v>
      </c>
      <c r="FB25" s="76">
        <v>11962.655237410072</v>
      </c>
      <c r="FC25" s="76">
        <v>14959.71545323741</v>
      </c>
      <c r="FD25" s="76">
        <v>22591.095366906477</v>
      </c>
      <c r="FE25" s="76">
        <v>12644.098896882495</v>
      </c>
    </row>
    <row r="26" spans="1:161 15942:15943" s="22" customFormat="1" ht="12.75">
      <c r="B26" s="45" t="s">
        <v>91</v>
      </c>
      <c r="C26" s="42" t="s">
        <v>202</v>
      </c>
      <c r="D26" s="41" t="s">
        <v>94</v>
      </c>
      <c r="E26" s="49" t="s">
        <v>76</v>
      </c>
      <c r="F26" s="97">
        <v>347.5</v>
      </c>
      <c r="G26" s="97">
        <v>541.1</v>
      </c>
      <c r="H26" s="92">
        <v>585.1</v>
      </c>
      <c r="I26" s="97">
        <v>494.5</v>
      </c>
      <c r="J26" s="97">
        <v>1120.0999999999999</v>
      </c>
      <c r="K26" s="97">
        <v>2461.8000000000002</v>
      </c>
      <c r="L26" s="92">
        <v>929.3</v>
      </c>
      <c r="M26" s="92">
        <v>1611.6</v>
      </c>
      <c r="N26" s="92">
        <v>886.4</v>
      </c>
      <c r="O26" s="92">
        <v>666.6</v>
      </c>
      <c r="P26" s="92">
        <v>441</v>
      </c>
      <c r="Q26" s="92">
        <v>506.4</v>
      </c>
      <c r="R26" s="97">
        <v>436.2</v>
      </c>
      <c r="S26" s="97">
        <v>855.2</v>
      </c>
      <c r="T26" s="92">
        <v>848.8</v>
      </c>
      <c r="U26" s="94">
        <v>510.8</v>
      </c>
      <c r="V26" s="94">
        <v>793.05730271062259</v>
      </c>
      <c r="W26" s="94">
        <v>718.1</v>
      </c>
      <c r="X26" s="92">
        <v>930.4</v>
      </c>
      <c r="Y26" s="92">
        <v>725.5</v>
      </c>
      <c r="Z26" s="92">
        <v>612</v>
      </c>
      <c r="AA26" s="92">
        <v>1439.8</v>
      </c>
      <c r="AB26" s="92">
        <v>831.4</v>
      </c>
      <c r="AC26" s="92">
        <v>477.3</v>
      </c>
      <c r="AD26" s="68">
        <v>431.7</v>
      </c>
      <c r="AE26" s="68">
        <v>1064.8</v>
      </c>
      <c r="AF26" s="68">
        <v>823.8</v>
      </c>
      <c r="AG26" s="68">
        <v>414.8</v>
      </c>
      <c r="AH26" s="68">
        <v>506.8</v>
      </c>
      <c r="AI26" s="68">
        <v>612.70000000000005</v>
      </c>
      <c r="AJ26" s="68">
        <v>748.5</v>
      </c>
      <c r="AK26" s="68">
        <v>820.6</v>
      </c>
      <c r="AL26" s="68">
        <v>432.7</v>
      </c>
      <c r="AM26" s="68">
        <v>543.6</v>
      </c>
      <c r="AN26" s="68">
        <v>673.4</v>
      </c>
      <c r="AO26" s="68">
        <v>371.5</v>
      </c>
      <c r="AP26" s="97">
        <v>739.8</v>
      </c>
      <c r="AQ26" s="97">
        <v>403.1</v>
      </c>
      <c r="AR26" s="92">
        <v>412.7</v>
      </c>
      <c r="AS26" s="94">
        <v>782.3</v>
      </c>
      <c r="AT26" s="94">
        <v>739.8</v>
      </c>
      <c r="AU26" s="94">
        <v>727.3</v>
      </c>
      <c r="AV26" s="92">
        <v>624.4</v>
      </c>
      <c r="AW26" s="92">
        <v>250.3</v>
      </c>
      <c r="AX26" s="92">
        <v>660.2</v>
      </c>
      <c r="AY26" s="92">
        <v>612.29999999999995</v>
      </c>
      <c r="AZ26" s="92">
        <v>221.9</v>
      </c>
      <c r="BA26" s="92">
        <v>507.9</v>
      </c>
      <c r="BB26" s="97">
        <v>810.1</v>
      </c>
      <c r="BC26" s="97">
        <v>707.6</v>
      </c>
      <c r="BD26" s="92">
        <v>609.70000000000005</v>
      </c>
      <c r="BE26" s="94">
        <v>217.2</v>
      </c>
      <c r="BF26" s="94">
        <v>425.9</v>
      </c>
      <c r="BG26" s="94">
        <v>357.8</v>
      </c>
      <c r="BH26" s="92">
        <v>487.5</v>
      </c>
      <c r="BI26" s="92">
        <v>460.6</v>
      </c>
      <c r="BJ26" s="92">
        <v>502.5</v>
      </c>
      <c r="BK26" s="92">
        <v>633.29999999999995</v>
      </c>
      <c r="BL26" s="92">
        <v>502.8</v>
      </c>
      <c r="BM26" s="92">
        <v>368.7</v>
      </c>
      <c r="BN26" s="96">
        <v>591.79999999999995</v>
      </c>
      <c r="BO26" s="96">
        <v>730.2</v>
      </c>
      <c r="BP26" s="95">
        <v>362.3</v>
      </c>
      <c r="BQ26" s="98">
        <v>497.3</v>
      </c>
      <c r="BR26" s="98">
        <v>366.5</v>
      </c>
      <c r="BS26" s="98">
        <v>543.5483274576269</v>
      </c>
      <c r="BT26" s="95">
        <v>383.22252256658606</v>
      </c>
      <c r="BU26" s="95">
        <v>707.83912552058109</v>
      </c>
      <c r="BV26" s="95">
        <v>594.0959460532689</v>
      </c>
      <c r="BW26" s="95">
        <v>439.23542111380141</v>
      </c>
      <c r="BX26" s="96">
        <v>347.84956861985472</v>
      </c>
      <c r="BY26" s="96">
        <v>324.01495418886202</v>
      </c>
      <c r="BZ26" s="97">
        <v>392.39458062953992</v>
      </c>
      <c r="CA26" s="97">
        <v>310.83444469733655</v>
      </c>
      <c r="CB26" s="92">
        <v>287.47730222760288</v>
      </c>
      <c r="CC26" s="94">
        <v>434.05350222760268</v>
      </c>
      <c r="CD26" s="94">
        <v>549.01779588377735</v>
      </c>
      <c r="CE26" s="94">
        <v>631.3363046973368</v>
      </c>
      <c r="CF26" s="94">
        <v>589.79999999999995</v>
      </c>
      <c r="CG26" s="94">
        <v>338.96636707021787</v>
      </c>
      <c r="CH26" s="94">
        <v>560.72395215496363</v>
      </c>
      <c r="CI26" s="94">
        <v>297.4909937046005</v>
      </c>
      <c r="CJ26" s="94">
        <v>681.2160350605327</v>
      </c>
      <c r="CK26" s="94">
        <v>197.7</v>
      </c>
      <c r="CL26" s="56">
        <v>248.89595748184018</v>
      </c>
      <c r="CM26" s="56">
        <v>309.82209520581114</v>
      </c>
      <c r="CN26" s="56">
        <v>278.6021172397094</v>
      </c>
      <c r="CO26" s="56">
        <v>514.67556150121095</v>
      </c>
      <c r="CP26" s="56">
        <v>531.78789745803374</v>
      </c>
      <c r="CQ26" s="56">
        <v>550.34218944844133</v>
      </c>
      <c r="CR26" s="56">
        <v>341.12837112709843</v>
      </c>
      <c r="CS26" s="56">
        <v>278.56505285371708</v>
      </c>
      <c r="CT26" s="56">
        <v>563.30933673860909</v>
      </c>
      <c r="CU26" s="56">
        <v>429.78152004842605</v>
      </c>
      <c r="CV26" s="56">
        <v>332.74197525179898</v>
      </c>
      <c r="CW26" s="56">
        <v>427.81591932853695</v>
      </c>
      <c r="CX26" s="87">
        <v>251.55054465227821</v>
      </c>
      <c r="CY26" s="87">
        <v>196.50612813559331</v>
      </c>
      <c r="CZ26" s="87">
        <v>332.95267429256603</v>
      </c>
      <c r="DA26" s="87">
        <v>327.24293074340522</v>
      </c>
      <c r="DB26" s="87">
        <v>378.06086450839348</v>
      </c>
      <c r="DC26" s="86">
        <v>345.57823510791371</v>
      </c>
      <c r="DD26" s="76">
        <v>299.63520225419671</v>
      </c>
      <c r="DE26" s="76">
        <v>368.06491223021595</v>
      </c>
      <c r="DF26" s="76">
        <v>536.92237410071948</v>
      </c>
      <c r="DG26" s="76">
        <v>646.87371223021614</v>
      </c>
      <c r="DH26" s="76">
        <v>967.83224940047955</v>
      </c>
      <c r="DI26" s="115">
        <v>275.77841247002397</v>
      </c>
      <c r="DJ26" s="76">
        <v>361.09781294964046</v>
      </c>
      <c r="DK26" s="76">
        <v>574.82570263789</v>
      </c>
      <c r="DL26" s="76">
        <v>489.65024940047959</v>
      </c>
      <c r="DM26" s="76">
        <v>170.34847482014391</v>
      </c>
      <c r="DN26" s="76">
        <v>124.8644268585132</v>
      </c>
      <c r="DO26" s="76">
        <v>362.42571702637895</v>
      </c>
      <c r="DP26" s="76">
        <v>189.18318465227816</v>
      </c>
      <c r="DQ26" s="76">
        <v>387.16528057553955</v>
      </c>
      <c r="DR26" s="76">
        <v>326.78102158273384</v>
      </c>
      <c r="DS26" s="76">
        <v>245.55306235011997</v>
      </c>
      <c r="DT26" s="76">
        <v>390.91584652278175</v>
      </c>
      <c r="DU26" s="76">
        <v>372.2923932853717</v>
      </c>
      <c r="DV26" s="76">
        <v>475.5015731414868</v>
      </c>
      <c r="DW26" s="76">
        <v>427.90888729016791</v>
      </c>
      <c r="DX26" s="76">
        <v>501.67138129496425</v>
      </c>
      <c r="DY26" s="76">
        <v>463.67227817745805</v>
      </c>
      <c r="DZ26" s="76">
        <v>224.15831654676265</v>
      </c>
      <c r="EA26" s="76">
        <v>600.16139568345341</v>
      </c>
      <c r="EB26" s="76">
        <v>814.28308393285386</v>
      </c>
      <c r="EC26" s="76">
        <v>613.45020623501205</v>
      </c>
      <c r="ED26" s="76">
        <v>272.11202398081537</v>
      </c>
      <c r="EE26" s="76">
        <v>362.53651798561162</v>
      </c>
      <c r="EF26" s="76">
        <v>669.8391894484414</v>
      </c>
      <c r="EG26" s="129">
        <v>303.64193285371715</v>
      </c>
      <c r="EH26" s="76">
        <v>396.28284412470032</v>
      </c>
      <c r="EI26" s="76">
        <v>280.02065707434048</v>
      </c>
      <c r="EJ26" s="76">
        <v>485.18467146282978</v>
      </c>
      <c r="EK26" s="76">
        <v>285.02733812949657</v>
      </c>
      <c r="EL26" s="76">
        <v>680.10839328537168</v>
      </c>
      <c r="EM26" s="76">
        <v>427.83720383693043</v>
      </c>
      <c r="EN26" s="76">
        <v>468.29728057553967</v>
      </c>
      <c r="EO26" s="76">
        <v>526.70329976019184</v>
      </c>
      <c r="EP26" s="76">
        <v>660.50194244604336</v>
      </c>
      <c r="EQ26" s="76">
        <v>405.37758273381303</v>
      </c>
      <c r="ER26" s="76">
        <v>543.90782254196654</v>
      </c>
      <c r="ES26" s="76">
        <v>613.33344844124713</v>
      </c>
      <c r="ET26" s="76">
        <v>523.98293045563548</v>
      </c>
      <c r="EU26" s="76">
        <v>404.40411990407688</v>
      </c>
      <c r="EV26" s="76">
        <v>544.47482014388493</v>
      </c>
      <c r="EW26" s="76">
        <v>153.60571702637895</v>
      </c>
      <c r="EX26" s="76">
        <v>1034.6731462829737</v>
      </c>
      <c r="EY26" s="76">
        <v>515.70776019184655</v>
      </c>
      <c r="EZ26" s="76">
        <v>462.63317505995201</v>
      </c>
      <c r="FA26" s="76">
        <v>942.65793285371706</v>
      </c>
      <c r="FB26" s="76">
        <v>566.20189928057562</v>
      </c>
      <c r="FC26" s="76">
        <v>900.15721822541968</v>
      </c>
      <c r="FD26" s="76">
        <v>1115.4619472422064</v>
      </c>
      <c r="FE26" s="76">
        <v>771.61953477218219</v>
      </c>
    </row>
    <row r="27" spans="1:161 15942:15943" s="22" customFormat="1" ht="12.75">
      <c r="B27" s="45" t="s">
        <v>92</v>
      </c>
      <c r="C27" s="42" t="s">
        <v>203</v>
      </c>
      <c r="D27" s="41" t="s">
        <v>94</v>
      </c>
      <c r="E27" s="49" t="s">
        <v>76</v>
      </c>
      <c r="F27" s="97">
        <v>4581.7</v>
      </c>
      <c r="G27" s="97">
        <v>3669.5</v>
      </c>
      <c r="H27" s="97">
        <v>5350.9</v>
      </c>
      <c r="I27" s="97">
        <v>4350.7</v>
      </c>
      <c r="J27" s="97">
        <v>5459.1</v>
      </c>
      <c r="K27" s="97">
        <v>7633.8</v>
      </c>
      <c r="L27" s="92">
        <v>5792.6</v>
      </c>
      <c r="M27" s="92">
        <v>6725.7</v>
      </c>
      <c r="N27" s="92">
        <v>7552.1</v>
      </c>
      <c r="O27" s="92">
        <v>6254.7</v>
      </c>
      <c r="P27" s="92">
        <v>6582.8</v>
      </c>
      <c r="Q27" s="92">
        <v>7036.9</v>
      </c>
      <c r="R27" s="97">
        <v>7260.5</v>
      </c>
      <c r="S27" s="97">
        <v>9128.1</v>
      </c>
      <c r="T27" s="97">
        <v>7956.4</v>
      </c>
      <c r="U27" s="94">
        <v>12775.1</v>
      </c>
      <c r="V27" s="94">
        <v>11413.302856947477</v>
      </c>
      <c r="W27" s="94">
        <v>8795.4</v>
      </c>
      <c r="X27" s="92">
        <v>8764.2999999999993</v>
      </c>
      <c r="Y27" s="92">
        <v>5733.6</v>
      </c>
      <c r="Z27" s="92">
        <v>5788.6</v>
      </c>
      <c r="AA27" s="92">
        <v>8681</v>
      </c>
      <c r="AB27" s="92">
        <v>7879.3</v>
      </c>
      <c r="AC27" s="92">
        <v>9617.4</v>
      </c>
      <c r="AD27" s="68">
        <v>12716.671</v>
      </c>
      <c r="AE27" s="68">
        <v>7563.7</v>
      </c>
      <c r="AF27" s="68">
        <v>5773.9350000000004</v>
      </c>
      <c r="AG27" s="68">
        <v>7557.8</v>
      </c>
      <c r="AH27" s="68">
        <v>6304.2</v>
      </c>
      <c r="AI27" s="68">
        <v>5516.7169999999996</v>
      </c>
      <c r="AJ27" s="68">
        <v>7487</v>
      </c>
      <c r="AK27" s="68">
        <v>1801.3</v>
      </c>
      <c r="AL27" s="68">
        <v>5785.2</v>
      </c>
      <c r="AM27" s="68">
        <v>6728.3</v>
      </c>
      <c r="AN27" s="68">
        <v>8819.7000000000007</v>
      </c>
      <c r="AO27" s="68">
        <v>5788.2</v>
      </c>
      <c r="AP27" s="97">
        <v>8929.7000000000007</v>
      </c>
      <c r="AQ27" s="97">
        <v>4729.8</v>
      </c>
      <c r="AR27" s="97">
        <v>5305.5</v>
      </c>
      <c r="AS27" s="94">
        <v>6360.1</v>
      </c>
      <c r="AT27" s="94">
        <v>5880.8</v>
      </c>
      <c r="AU27" s="94">
        <v>5356.1</v>
      </c>
      <c r="AV27" s="92">
        <v>8828.2000000000007</v>
      </c>
      <c r="AW27" s="92">
        <v>7865.4</v>
      </c>
      <c r="AX27" s="92">
        <v>8691.2000000000007</v>
      </c>
      <c r="AY27" s="92">
        <v>7753</v>
      </c>
      <c r="AZ27" s="92">
        <v>7325.6</v>
      </c>
      <c r="BA27" s="92">
        <v>6536</v>
      </c>
      <c r="BB27" s="97">
        <v>6098.6</v>
      </c>
      <c r="BC27" s="97">
        <v>6184.9</v>
      </c>
      <c r="BD27" s="97">
        <v>7386.9</v>
      </c>
      <c r="BE27" s="94">
        <v>6044.4</v>
      </c>
      <c r="BF27" s="94">
        <v>5763.5</v>
      </c>
      <c r="BG27" s="94">
        <v>6704.5</v>
      </c>
      <c r="BH27" s="92">
        <v>10065.700000000001</v>
      </c>
      <c r="BI27" s="92">
        <v>6555.4</v>
      </c>
      <c r="BJ27" s="92">
        <v>7268.1</v>
      </c>
      <c r="BK27" s="92">
        <v>6822.3</v>
      </c>
      <c r="BL27" s="92">
        <v>5328.1</v>
      </c>
      <c r="BM27" s="92">
        <v>5567.2</v>
      </c>
      <c r="BN27" s="96">
        <v>4307.7</v>
      </c>
      <c r="BO27" s="96">
        <v>5677.4923090072743</v>
      </c>
      <c r="BP27" s="96">
        <v>7569.9</v>
      </c>
      <c r="BQ27" s="98">
        <v>6127.7404910895784</v>
      </c>
      <c r="BR27" s="98">
        <v>6137.4486019370579</v>
      </c>
      <c r="BS27" s="98">
        <v>6943.2312948668305</v>
      </c>
      <c r="BT27" s="95">
        <v>5679.5877967070201</v>
      </c>
      <c r="BU27" s="95">
        <v>6959.221380096852</v>
      </c>
      <c r="BV27" s="95">
        <v>6025.0484030024163</v>
      </c>
      <c r="BW27" s="95">
        <v>6362.6568921549551</v>
      </c>
      <c r="BX27" s="96">
        <v>7714.2250514770076</v>
      </c>
      <c r="BY27" s="96">
        <v>5885.8623275544815</v>
      </c>
      <c r="BZ27" s="97">
        <v>7233.9151214527865</v>
      </c>
      <c r="CA27" s="97">
        <v>5585.4530692978187</v>
      </c>
      <c r="CB27" s="97">
        <v>7556.4681727360767</v>
      </c>
      <c r="CC27" s="94">
        <v>4433.5866682808737</v>
      </c>
      <c r="CD27" s="94">
        <v>6970.4156378208281</v>
      </c>
      <c r="CE27" s="94">
        <v>11669.81129559323</v>
      </c>
      <c r="CF27" s="94">
        <v>8014.2341263438275</v>
      </c>
      <c r="CG27" s="94">
        <v>7969.7773747699694</v>
      </c>
      <c r="CH27" s="94">
        <v>8768.3467113317147</v>
      </c>
      <c r="CI27" s="94">
        <v>9300.6918840677881</v>
      </c>
      <c r="CJ27" s="94">
        <v>10662.366199128346</v>
      </c>
      <c r="CK27" s="94">
        <v>7193.0436341888608</v>
      </c>
      <c r="CL27" s="56">
        <v>8551.657628280871</v>
      </c>
      <c r="CM27" s="56">
        <v>12048.27182029056</v>
      </c>
      <c r="CN27" s="56">
        <v>8746.7719076029061</v>
      </c>
      <c r="CO27" s="56">
        <v>20188.684783050878</v>
      </c>
      <c r="CP27" s="56">
        <v>12603.899563884906</v>
      </c>
      <c r="CQ27" s="56">
        <v>11435.393958225408</v>
      </c>
      <c r="CR27" s="56">
        <v>26528.870762254159</v>
      </c>
      <c r="CS27" s="56">
        <v>16864.834029880094</v>
      </c>
      <c r="CT27" s="56">
        <v>9042.3180344364628</v>
      </c>
      <c r="CU27" s="56">
        <v>11200.2949234383</v>
      </c>
      <c r="CV27" s="56">
        <v>10374.18830944844</v>
      </c>
      <c r="CW27" s="56">
        <v>13097.9632703597</v>
      </c>
      <c r="CX27" s="87">
        <v>8927.8799070024015</v>
      </c>
      <c r="CY27" s="87">
        <v>10395.912876174334</v>
      </c>
      <c r="CZ27" s="87">
        <v>10315.77793529976</v>
      </c>
      <c r="DA27" s="87">
        <v>15427.006114100721</v>
      </c>
      <c r="DB27" s="87">
        <v>19627.13870086331</v>
      </c>
      <c r="DC27" s="86">
        <v>30469.617534436456</v>
      </c>
      <c r="DD27" s="76">
        <v>13538.675928489209</v>
      </c>
      <c r="DE27" s="76">
        <v>16098.070649304556</v>
      </c>
      <c r="DF27" s="76">
        <v>29961.003952422063</v>
      </c>
      <c r="DG27" s="76">
        <v>24751.190340335736</v>
      </c>
      <c r="DH27" s="76">
        <v>19646.090892326138</v>
      </c>
      <c r="DI27" s="115">
        <v>16637.209110983214</v>
      </c>
      <c r="DJ27" s="76">
        <v>14412.121861966389</v>
      </c>
      <c r="DK27" s="76">
        <v>9332.98495923261</v>
      </c>
      <c r="DL27" s="76">
        <v>11896.216287769783</v>
      </c>
      <c r="DM27" s="76">
        <v>5826.5352949640283</v>
      </c>
      <c r="DN27" s="76">
        <v>9987.8749976019189</v>
      </c>
      <c r="DO27" s="76">
        <v>7043.3824447961606</v>
      </c>
      <c r="DP27" s="76">
        <v>8241.8800287769773</v>
      </c>
      <c r="DQ27" s="76">
        <v>6839.9377266187057</v>
      </c>
      <c r="DR27" s="76">
        <v>8790.0076515107921</v>
      </c>
      <c r="DS27" s="76">
        <v>11714.452626666667</v>
      </c>
      <c r="DT27" s="76">
        <v>26986.923610455637</v>
      </c>
      <c r="DU27" s="76">
        <v>19295.905839328538</v>
      </c>
      <c r="DV27" s="76">
        <v>11188.26580354916</v>
      </c>
      <c r="DW27" s="76">
        <v>9561.9474820143878</v>
      </c>
      <c r="DX27" s="76">
        <v>8903.257275779375</v>
      </c>
      <c r="DY27" s="76">
        <v>9319.6155731414874</v>
      </c>
      <c r="DZ27" s="76">
        <v>8967.8580911270983</v>
      </c>
      <c r="EA27" s="76">
        <v>13645.240393285372</v>
      </c>
      <c r="EB27" s="76">
        <v>12276.659069544363</v>
      </c>
      <c r="EC27" s="76">
        <v>10965.83818705036</v>
      </c>
      <c r="ED27" s="76">
        <v>23826.818350119902</v>
      </c>
      <c r="EE27" s="76">
        <v>12537.721055155875</v>
      </c>
      <c r="EF27" s="76">
        <v>10933.535443645083</v>
      </c>
      <c r="EG27" s="129">
        <v>8998.2824460431657</v>
      </c>
      <c r="EH27" s="76">
        <v>11478.504757793766</v>
      </c>
      <c r="EI27" s="76">
        <v>6557.6991846522778</v>
      </c>
      <c r="EJ27" s="76">
        <v>10424.057285371702</v>
      </c>
      <c r="EK27" s="76">
        <v>12875.980239808154</v>
      </c>
      <c r="EL27" s="76">
        <v>13208.548326139089</v>
      </c>
      <c r="EM27" s="76">
        <v>12570.993256594726</v>
      </c>
      <c r="EN27" s="76">
        <v>11144.708043165469</v>
      </c>
      <c r="EO27" s="76">
        <v>13115.237956834533</v>
      </c>
      <c r="EP27" s="76">
        <v>20955.764043165469</v>
      </c>
      <c r="EQ27" s="76">
        <v>14893.460311750599</v>
      </c>
      <c r="ER27" s="76">
        <v>15177.295985611512</v>
      </c>
      <c r="ES27" s="76">
        <v>14159.523956834531</v>
      </c>
      <c r="ET27" s="76">
        <v>15268.44406235012</v>
      </c>
      <c r="EU27" s="76">
        <v>14836.099400479616</v>
      </c>
      <c r="EV27" s="76">
        <v>20434.72384172662</v>
      </c>
      <c r="EW27" s="76">
        <v>12843.030095923261</v>
      </c>
      <c r="EX27" s="76">
        <v>14970.000714628299</v>
      </c>
      <c r="EY27" s="76">
        <v>19016.25439328537</v>
      </c>
      <c r="EZ27" s="76">
        <v>15915.458076738609</v>
      </c>
      <c r="FA27" s="76">
        <v>87261.453803357319</v>
      </c>
      <c r="FB27" s="76">
        <v>25440.8233764988</v>
      </c>
      <c r="FC27" s="76">
        <v>67841.347165467625</v>
      </c>
      <c r="FD27" s="76">
        <v>31255.936633093526</v>
      </c>
      <c r="FE27" s="76">
        <v>25246.351299760194</v>
      </c>
    </row>
    <row r="28" spans="1:161 15942:15943" s="22" customFormat="1" ht="12.75">
      <c r="B28" s="45" t="s">
        <v>93</v>
      </c>
      <c r="C28" s="42" t="s">
        <v>204</v>
      </c>
      <c r="D28" s="41" t="s">
        <v>94</v>
      </c>
      <c r="E28" s="49" t="s">
        <v>76</v>
      </c>
      <c r="F28" s="97">
        <v>10755.5</v>
      </c>
      <c r="G28" s="97">
        <v>10664.1</v>
      </c>
      <c r="H28" s="97">
        <v>12591</v>
      </c>
      <c r="I28" s="97">
        <v>9976.7999999999993</v>
      </c>
      <c r="J28" s="97">
        <v>15176</v>
      </c>
      <c r="K28" s="97">
        <v>15518.6</v>
      </c>
      <c r="L28" s="92">
        <v>12601.5</v>
      </c>
      <c r="M28" s="92">
        <v>14348.5</v>
      </c>
      <c r="N28" s="92">
        <v>17937.3</v>
      </c>
      <c r="O28" s="92">
        <v>12482.6</v>
      </c>
      <c r="P28" s="92">
        <v>13840.7</v>
      </c>
      <c r="Q28" s="92">
        <v>15988</v>
      </c>
      <c r="R28" s="97">
        <v>14354.9</v>
      </c>
      <c r="S28" s="97">
        <v>12576.6</v>
      </c>
      <c r="T28" s="97">
        <v>13709.6</v>
      </c>
      <c r="U28" s="94">
        <v>14010.6</v>
      </c>
      <c r="V28" s="94">
        <v>12398.550044346761</v>
      </c>
      <c r="W28" s="94">
        <v>15645.6</v>
      </c>
      <c r="X28" s="92">
        <v>12191.5</v>
      </c>
      <c r="Y28" s="92">
        <v>14578.7</v>
      </c>
      <c r="Z28" s="92">
        <v>11943.3</v>
      </c>
      <c r="AA28" s="92">
        <v>17850.900000000001</v>
      </c>
      <c r="AB28" s="92">
        <v>18397.599999999999</v>
      </c>
      <c r="AC28" s="92">
        <v>12247.6</v>
      </c>
      <c r="AD28" s="68">
        <v>12821.5</v>
      </c>
      <c r="AE28" s="68">
        <v>11603.2</v>
      </c>
      <c r="AF28" s="68">
        <v>13283.8</v>
      </c>
      <c r="AG28" s="68">
        <v>15794.8</v>
      </c>
      <c r="AH28" s="68">
        <v>12722.5</v>
      </c>
      <c r="AI28" s="68">
        <v>12737.1</v>
      </c>
      <c r="AJ28" s="68">
        <v>14190.8</v>
      </c>
      <c r="AK28" s="68">
        <v>13863.6</v>
      </c>
      <c r="AL28" s="68">
        <v>13804.3</v>
      </c>
      <c r="AM28" s="68">
        <v>13945.6</v>
      </c>
      <c r="AN28" s="68">
        <v>15316.3</v>
      </c>
      <c r="AO28" s="68">
        <v>13313.922</v>
      </c>
      <c r="AP28" s="97">
        <v>12774.9</v>
      </c>
      <c r="AQ28" s="97">
        <v>10051.4</v>
      </c>
      <c r="AR28" s="97">
        <v>14203.4</v>
      </c>
      <c r="AS28" s="94">
        <v>11492.8</v>
      </c>
      <c r="AT28" s="94">
        <v>10816.1</v>
      </c>
      <c r="AU28" s="94">
        <v>23199.1</v>
      </c>
      <c r="AV28" s="92">
        <v>13091.1</v>
      </c>
      <c r="AW28" s="92">
        <v>14358.5</v>
      </c>
      <c r="AX28" s="92">
        <v>16376.3</v>
      </c>
      <c r="AY28" s="92">
        <v>16815.599999999999</v>
      </c>
      <c r="AZ28" s="92">
        <v>15062.6</v>
      </c>
      <c r="BA28" s="92">
        <v>15829.7</v>
      </c>
      <c r="BB28" s="97">
        <v>13721.7</v>
      </c>
      <c r="BC28" s="97">
        <v>12136.8</v>
      </c>
      <c r="BD28" s="97">
        <v>15263.6</v>
      </c>
      <c r="BE28" s="94">
        <v>14265</v>
      </c>
      <c r="BF28" s="94">
        <v>12349.5</v>
      </c>
      <c r="BG28" s="94">
        <v>14391.8</v>
      </c>
      <c r="BH28" s="92">
        <v>13463.8</v>
      </c>
      <c r="BI28" s="92">
        <v>11980.7</v>
      </c>
      <c r="BJ28" s="92">
        <v>11190.4</v>
      </c>
      <c r="BK28" s="92">
        <v>13505.5</v>
      </c>
      <c r="BL28" s="92">
        <v>13034.2</v>
      </c>
      <c r="BM28" s="92">
        <v>11835.5</v>
      </c>
      <c r="BN28" s="96">
        <v>11659.8</v>
      </c>
      <c r="BO28" s="96">
        <v>11947.836771380149</v>
      </c>
      <c r="BP28" s="96">
        <v>14693.4757649395</v>
      </c>
      <c r="BQ28" s="98">
        <v>11181.360953268757</v>
      </c>
      <c r="BR28" s="98">
        <v>11996.878876803878</v>
      </c>
      <c r="BS28" s="98">
        <v>13258.285521210697</v>
      </c>
      <c r="BT28" s="95">
        <v>11931.543113171901</v>
      </c>
      <c r="BU28" s="95">
        <v>12467.080099612585</v>
      </c>
      <c r="BV28" s="95">
        <v>13673.763714479413</v>
      </c>
      <c r="BW28" s="95">
        <v>16386.216530121088</v>
      </c>
      <c r="BX28" s="96">
        <v>15658.123826537609</v>
      </c>
      <c r="BY28" s="96">
        <v>9637.5908707506023</v>
      </c>
      <c r="BZ28" s="97">
        <v>14097.010178353445</v>
      </c>
      <c r="CA28" s="97">
        <v>13588.514835738521</v>
      </c>
      <c r="CB28" s="97">
        <v>14857.136442421313</v>
      </c>
      <c r="CC28" s="94">
        <v>9487.2940034866861</v>
      </c>
      <c r="CD28" s="94">
        <v>15929.06449883779</v>
      </c>
      <c r="CE28" s="94">
        <v>18837.136169007274</v>
      </c>
      <c r="CF28" s="94">
        <v>13976.202596997575</v>
      </c>
      <c r="CG28" s="94">
        <v>17020.996290556908</v>
      </c>
      <c r="CH28" s="94">
        <v>12876.5951188862</v>
      </c>
      <c r="CI28" s="94">
        <v>18461.978829491585</v>
      </c>
      <c r="CJ28" s="94">
        <v>21438.915497045982</v>
      </c>
      <c r="CK28" s="94">
        <v>15018.81370789348</v>
      </c>
      <c r="CL28" s="56">
        <v>19873.021264552099</v>
      </c>
      <c r="CM28" s="56">
        <v>21235.442642518155</v>
      </c>
      <c r="CN28" s="56">
        <v>16457.57734847457</v>
      </c>
      <c r="CO28" s="56">
        <v>23528.469998401943</v>
      </c>
      <c r="CP28" s="56">
        <v>16947.43957299762</v>
      </c>
      <c r="CQ28" s="56">
        <v>20171.337271942455</v>
      </c>
      <c r="CR28" s="56">
        <v>41441.788084892112</v>
      </c>
      <c r="CS28" s="56">
        <v>19249.593576163075</v>
      </c>
      <c r="CT28" s="56">
        <v>18573.540109688198</v>
      </c>
      <c r="CU28" s="56">
        <v>24294.3049278451</v>
      </c>
      <c r="CV28" s="56">
        <v>27485.018353093503</v>
      </c>
      <c r="CW28" s="56">
        <v>25077.8158893525</v>
      </c>
      <c r="CX28" s="87">
        <v>24900.450950935243</v>
      </c>
      <c r="CY28" s="87">
        <v>31131.177907070218</v>
      </c>
      <c r="CZ28" s="87">
        <v>36111.884721870505</v>
      </c>
      <c r="DA28" s="87">
        <v>27337.113744268587</v>
      </c>
      <c r="DB28" s="87">
        <v>39729.935992517982</v>
      </c>
      <c r="DC28" s="86">
        <v>50658.872211990412</v>
      </c>
      <c r="DD28" s="76">
        <v>27861.463608872906</v>
      </c>
      <c r="DE28" s="76">
        <v>28347.892859328535</v>
      </c>
      <c r="DF28" s="76">
        <v>37654.227357170268</v>
      </c>
      <c r="DG28" s="76">
        <v>46808.507198752995</v>
      </c>
      <c r="DH28" s="76">
        <v>39984.529164220628</v>
      </c>
      <c r="DI28" s="115">
        <v>33423.051929640285</v>
      </c>
      <c r="DJ28" s="76">
        <v>35924.098505995164</v>
      </c>
      <c r="DK28" s="76">
        <v>23280.730263788999</v>
      </c>
      <c r="DL28" s="76">
        <v>29851.078417026401</v>
      </c>
      <c r="DM28" s="76">
        <v>16990.746110311698</v>
      </c>
      <c r="DN28" s="76">
        <v>18623.945193429299</v>
      </c>
      <c r="DO28" s="76">
        <v>13953.6547985612</v>
      </c>
      <c r="DP28" s="76">
        <v>18347.058321342927</v>
      </c>
      <c r="DQ28" s="76">
        <v>18161.232119904078</v>
      </c>
      <c r="DR28" s="76">
        <v>17304.695121822544</v>
      </c>
      <c r="DS28" s="76">
        <v>15890.682224892085</v>
      </c>
      <c r="DT28" s="76">
        <v>20965.140488153473</v>
      </c>
      <c r="DU28" s="76">
        <v>17487.234211270981</v>
      </c>
      <c r="DV28" s="76">
        <v>13845.292489544365</v>
      </c>
      <c r="DW28" s="76">
        <v>19718.335025803361</v>
      </c>
      <c r="DX28" s="76">
        <v>24294.457592326136</v>
      </c>
      <c r="DY28" s="76">
        <v>20823.452086330937</v>
      </c>
      <c r="DZ28" s="76">
        <v>24374.898786570742</v>
      </c>
      <c r="EA28" s="76">
        <v>24470.519047194248</v>
      </c>
      <c r="EB28" s="76">
        <v>23706.99620623501</v>
      </c>
      <c r="EC28" s="76">
        <v>20525.064944844122</v>
      </c>
      <c r="ED28" s="76">
        <v>35611.36129496403</v>
      </c>
      <c r="EE28" s="76">
        <v>24037.767932853716</v>
      </c>
      <c r="EF28" s="76">
        <v>30792.88582733813</v>
      </c>
      <c r="EG28" s="129">
        <v>22525.703539568345</v>
      </c>
      <c r="EH28" s="76">
        <v>35644.539453237405</v>
      </c>
      <c r="EI28" s="76">
        <v>19838.814019184654</v>
      </c>
      <c r="EJ28" s="76">
        <v>31637.17964028777</v>
      </c>
      <c r="EK28" s="76">
        <v>29426.667913045563</v>
      </c>
      <c r="EL28" s="76">
        <v>34773.415472422064</v>
      </c>
      <c r="EM28" s="76">
        <v>31410.568047961631</v>
      </c>
      <c r="EN28" s="76">
        <v>24351.809549160669</v>
      </c>
      <c r="EO28" s="76">
        <v>37997.064623501195</v>
      </c>
      <c r="EP28" s="76">
        <v>34920.61785611511</v>
      </c>
      <c r="EQ28" s="76">
        <v>25169.034968824941</v>
      </c>
      <c r="ER28" s="76">
        <v>43375.74852757794</v>
      </c>
      <c r="ES28" s="76">
        <v>35680.461155875302</v>
      </c>
      <c r="ET28" s="76">
        <v>36299.031640287772</v>
      </c>
      <c r="EU28" s="76">
        <v>27133.435688249403</v>
      </c>
      <c r="EV28" s="76">
        <v>42437.033889688246</v>
      </c>
      <c r="EW28" s="76">
        <v>25890.982508393285</v>
      </c>
      <c r="EX28" s="76">
        <v>26884.621275779376</v>
      </c>
      <c r="EY28" s="76">
        <v>27500.613203836929</v>
      </c>
      <c r="EZ28" s="76">
        <v>34919.418220623498</v>
      </c>
      <c r="FA28" s="76">
        <v>53447.064297362114</v>
      </c>
      <c r="FB28" s="76">
        <v>56062.855083932853</v>
      </c>
      <c r="FC28" s="76">
        <v>59354.29206235012</v>
      </c>
      <c r="FD28" s="76">
        <v>66677.527247002392</v>
      </c>
      <c r="FE28" s="76">
        <v>50292.784834532373</v>
      </c>
    </row>
    <row r="29" spans="1:161 15942:15943" s="22" customFormat="1" ht="12.75">
      <c r="B29" s="51" t="s">
        <v>86</v>
      </c>
      <c r="C29" s="42" t="s">
        <v>205</v>
      </c>
      <c r="D29" s="41" t="s">
        <v>94</v>
      </c>
      <c r="E29" s="49" t="s">
        <v>76</v>
      </c>
      <c r="F29" s="67">
        <f>SUM(F23:F28)</f>
        <v>63843.6</v>
      </c>
      <c r="G29" s="67">
        <f t="shared" ref="G29:BR29" si="9">SUM(G23:G28)</f>
        <v>74228.399999999994</v>
      </c>
      <c r="H29" s="67">
        <f t="shared" si="9"/>
        <v>74724.100000000006</v>
      </c>
      <c r="I29" s="67">
        <f t="shared" si="9"/>
        <v>81129.100000000006</v>
      </c>
      <c r="J29" s="67">
        <f t="shared" si="9"/>
        <v>83522.899999999994</v>
      </c>
      <c r="K29" s="67">
        <f t="shared" si="9"/>
        <v>89715.1</v>
      </c>
      <c r="L29" s="67">
        <f t="shared" si="9"/>
        <v>69259.700000000012</v>
      </c>
      <c r="M29" s="67">
        <f t="shared" si="9"/>
        <v>83408.599999999991</v>
      </c>
      <c r="N29" s="67">
        <f t="shared" si="9"/>
        <v>83815.3</v>
      </c>
      <c r="O29" s="67">
        <f t="shared" si="9"/>
        <v>80470.900000000009</v>
      </c>
      <c r="P29" s="67">
        <f t="shared" si="9"/>
        <v>88955.3</v>
      </c>
      <c r="Q29" s="67">
        <f t="shared" si="9"/>
        <v>76076.100000000006</v>
      </c>
      <c r="R29" s="57">
        <f t="shared" si="9"/>
        <v>81186.599999999991</v>
      </c>
      <c r="S29" s="57">
        <f t="shared" si="9"/>
        <v>80242</v>
      </c>
      <c r="T29" s="57">
        <f t="shared" si="9"/>
        <v>88901.3</v>
      </c>
      <c r="U29" s="57">
        <f t="shared" si="9"/>
        <v>104683.6</v>
      </c>
      <c r="V29" s="57">
        <f t="shared" si="9"/>
        <v>75269.63378256408</v>
      </c>
      <c r="W29" s="57">
        <f t="shared" si="9"/>
        <v>91525.700000000012</v>
      </c>
      <c r="X29" s="57">
        <f t="shared" si="9"/>
        <v>92522.4</v>
      </c>
      <c r="Y29" s="57">
        <f t="shared" si="9"/>
        <v>78390.5</v>
      </c>
      <c r="Z29" s="57">
        <f t="shared" si="9"/>
        <v>77818.100000000006</v>
      </c>
      <c r="AA29" s="57">
        <f t="shared" si="9"/>
        <v>101740.20000000001</v>
      </c>
      <c r="AB29" s="57">
        <f t="shared" si="9"/>
        <v>97598.799999999988</v>
      </c>
      <c r="AC29" s="57">
        <f t="shared" si="9"/>
        <v>92418.3</v>
      </c>
      <c r="AD29" s="57">
        <f t="shared" si="9"/>
        <v>98974.771000000008</v>
      </c>
      <c r="AE29" s="57">
        <f t="shared" si="9"/>
        <v>71452.2</v>
      </c>
      <c r="AF29" s="57">
        <f t="shared" si="9"/>
        <v>79829.035000000003</v>
      </c>
      <c r="AG29" s="57">
        <f t="shared" si="9"/>
        <v>99313.200000000012</v>
      </c>
      <c r="AH29" s="57">
        <f t="shared" si="9"/>
        <v>75675</v>
      </c>
      <c r="AI29" s="57">
        <f t="shared" si="9"/>
        <v>77107.516999999993</v>
      </c>
      <c r="AJ29" s="57">
        <f t="shared" si="9"/>
        <v>85326.2</v>
      </c>
      <c r="AK29" s="57">
        <f t="shared" si="9"/>
        <v>67844.800000000003</v>
      </c>
      <c r="AL29" s="57">
        <f t="shared" si="9"/>
        <v>84237.7</v>
      </c>
      <c r="AM29" s="57">
        <f t="shared" si="9"/>
        <v>87152.8</v>
      </c>
      <c r="AN29" s="57">
        <f t="shared" si="9"/>
        <v>94147</v>
      </c>
      <c r="AO29" s="57">
        <f t="shared" si="9"/>
        <v>84754.222000000009</v>
      </c>
      <c r="AP29" s="57">
        <f t="shared" si="9"/>
        <v>89207.599999999991</v>
      </c>
      <c r="AQ29" s="57">
        <f t="shared" si="9"/>
        <v>60833.5</v>
      </c>
      <c r="AR29" s="57">
        <f t="shared" si="9"/>
        <v>82512.570999999982</v>
      </c>
      <c r="AS29" s="57">
        <f t="shared" si="9"/>
        <v>79839.3</v>
      </c>
      <c r="AT29" s="57">
        <f t="shared" si="9"/>
        <v>68367.3</v>
      </c>
      <c r="AU29" s="57">
        <f t="shared" si="9"/>
        <v>103659.79999999999</v>
      </c>
      <c r="AV29" s="57">
        <f t="shared" si="9"/>
        <v>89736.2</v>
      </c>
      <c r="AW29" s="57">
        <f t="shared" si="9"/>
        <v>81475.5</v>
      </c>
      <c r="AX29" s="57">
        <f t="shared" si="9"/>
        <v>81774.100000000006</v>
      </c>
      <c r="AY29" s="57">
        <f t="shared" si="9"/>
        <v>92591.6</v>
      </c>
      <c r="AZ29" s="57">
        <f t="shared" si="9"/>
        <v>81812.900000000009</v>
      </c>
      <c r="BA29" s="57">
        <f t="shared" si="9"/>
        <v>67322.200000000012</v>
      </c>
      <c r="BB29" s="57">
        <f t="shared" si="9"/>
        <v>58439.599999999991</v>
      </c>
      <c r="BC29" s="57">
        <f t="shared" si="9"/>
        <v>66235.3</v>
      </c>
      <c r="BD29" s="57">
        <f t="shared" si="9"/>
        <v>59116.1</v>
      </c>
      <c r="BE29" s="57">
        <f t="shared" si="9"/>
        <v>71998.2</v>
      </c>
      <c r="BF29" s="57">
        <f t="shared" si="9"/>
        <v>66369.600000000006</v>
      </c>
      <c r="BG29" s="57">
        <f t="shared" si="9"/>
        <v>76452.700000000012</v>
      </c>
      <c r="BH29" s="57">
        <f t="shared" si="9"/>
        <v>63022.8</v>
      </c>
      <c r="BI29" s="57">
        <f t="shared" si="9"/>
        <v>54766.3</v>
      </c>
      <c r="BJ29" s="57">
        <f t="shared" si="9"/>
        <v>55059.3</v>
      </c>
      <c r="BK29" s="57">
        <f t="shared" si="9"/>
        <v>62531.200000000004</v>
      </c>
      <c r="BL29" s="57">
        <f t="shared" si="9"/>
        <v>49672.5</v>
      </c>
      <c r="BM29" s="57">
        <f t="shared" si="9"/>
        <v>66826.600000000006</v>
      </c>
      <c r="BN29" s="57">
        <f t="shared" si="9"/>
        <v>47486.019889699994</v>
      </c>
      <c r="BO29" s="57">
        <f t="shared" si="9"/>
        <v>53155.782795387422</v>
      </c>
      <c r="BP29" s="57">
        <f t="shared" si="9"/>
        <v>56371.160602939504</v>
      </c>
      <c r="BQ29" s="57">
        <f t="shared" si="9"/>
        <v>59947.642573758341</v>
      </c>
      <c r="BR29" s="57">
        <f t="shared" si="9"/>
        <v>63216.346956840942</v>
      </c>
      <c r="BS29" s="57">
        <f t="shared" ref="BS29:CW29" si="10">SUM(BS23:BS28)</f>
        <v>72163.508560427654</v>
      </c>
      <c r="BT29" s="57">
        <f t="shared" si="10"/>
        <v>55840.966638304875</v>
      </c>
      <c r="BU29" s="57">
        <f t="shared" si="10"/>
        <v>64352.28468653727</v>
      </c>
      <c r="BV29" s="57">
        <f t="shared" si="10"/>
        <v>56071.259747254226</v>
      </c>
      <c r="BW29" s="57">
        <f t="shared" si="10"/>
        <v>72604.148946516492</v>
      </c>
      <c r="BX29" s="57">
        <f t="shared" si="10"/>
        <v>65949.137415327452</v>
      </c>
      <c r="BY29" s="57">
        <f t="shared" si="10"/>
        <v>74612.743666903145</v>
      </c>
      <c r="BZ29" s="57">
        <f t="shared" si="10"/>
        <v>64924.478232176203</v>
      </c>
      <c r="CA29" s="57">
        <f t="shared" si="10"/>
        <v>63927.264381745539</v>
      </c>
      <c r="CB29" s="57">
        <f t="shared" si="10"/>
        <v>71291.701924014531</v>
      </c>
      <c r="CC29" s="57">
        <f t="shared" si="10"/>
        <v>61005.094616828086</v>
      </c>
      <c r="CD29" s="57">
        <f t="shared" si="10"/>
        <v>72891.608228113095</v>
      </c>
      <c r="CE29" s="57">
        <f t="shared" si="10"/>
        <v>74046.20087133706</v>
      </c>
      <c r="CF29" s="57">
        <f t="shared" si="10"/>
        <v>67244.234854760303</v>
      </c>
      <c r="CG29" s="57">
        <f t="shared" si="10"/>
        <v>80031.927516668278</v>
      </c>
      <c r="CH29" s="57">
        <f t="shared" si="10"/>
        <v>68788.665188113315</v>
      </c>
      <c r="CI29" s="57">
        <f t="shared" si="10"/>
        <v>69383.168872109265</v>
      </c>
      <c r="CJ29" s="57">
        <f t="shared" si="10"/>
        <v>87418.273163610662</v>
      </c>
      <c r="CK29" s="57">
        <f t="shared" si="10"/>
        <v>77944.522397577122</v>
      </c>
      <c r="CL29" s="57">
        <f t="shared" si="10"/>
        <v>84804.392450410975</v>
      </c>
      <c r="CM29" s="57">
        <f t="shared" si="10"/>
        <v>86228.584259757146</v>
      </c>
      <c r="CN29" s="57">
        <f t="shared" si="10"/>
        <v>80812.24122137588</v>
      </c>
      <c r="CO29" s="57">
        <f t="shared" si="10"/>
        <v>107172.95060736615</v>
      </c>
      <c r="CP29" s="57">
        <f t="shared" si="10"/>
        <v>86298.845919827843</v>
      </c>
      <c r="CQ29" s="57">
        <f t="shared" si="10"/>
        <v>100703.50931274053</v>
      </c>
      <c r="CR29" s="57">
        <f t="shared" si="10"/>
        <v>152318.39402379133</v>
      </c>
      <c r="CS29" s="57">
        <f t="shared" si="10"/>
        <v>92246.0080448722</v>
      </c>
      <c r="CT29" s="57">
        <f t="shared" si="10"/>
        <v>88339.917739703757</v>
      </c>
      <c r="CU29" s="57">
        <f t="shared" si="10"/>
        <v>99970.655705048528</v>
      </c>
      <c r="CV29" s="57">
        <f t="shared" si="10"/>
        <v>231031.14647152461</v>
      </c>
      <c r="CW29" s="57">
        <f t="shared" si="10"/>
        <v>96028.725672681016</v>
      </c>
      <c r="CX29" s="57">
        <f t="shared" ref="CX29:FE29" si="11">SUM(CX23:CX28)</f>
        <v>154183.21004642753</v>
      </c>
      <c r="CY29" s="57">
        <f t="shared" si="11"/>
        <v>84285.86977210654</v>
      </c>
      <c r="CZ29" s="57">
        <f t="shared" si="11"/>
        <v>110306.08716527579</v>
      </c>
      <c r="DA29" s="57">
        <f t="shared" si="11"/>
        <v>99261.508540095921</v>
      </c>
      <c r="DB29" s="57">
        <f t="shared" si="11"/>
        <v>114668.29281923262</v>
      </c>
      <c r="DC29" s="57">
        <f t="shared" si="11"/>
        <v>151967.43930882495</v>
      </c>
      <c r="DD29" s="57">
        <f t="shared" si="11"/>
        <v>97758.340068968828</v>
      </c>
      <c r="DE29" s="57">
        <f t="shared" si="11"/>
        <v>104906.84379486809</v>
      </c>
      <c r="DF29" s="57">
        <f t="shared" si="11"/>
        <v>123895.78193904781</v>
      </c>
      <c r="DG29" s="57">
        <f t="shared" si="11"/>
        <v>197195.23715910508</v>
      </c>
      <c r="DH29" s="57">
        <f t="shared" si="11"/>
        <v>126717.65984828585</v>
      </c>
      <c r="DI29" s="57">
        <f t="shared" si="11"/>
        <v>130192.93349993191</v>
      </c>
      <c r="DJ29" s="57">
        <f t="shared" si="11"/>
        <v>119715.26736500105</v>
      </c>
      <c r="DK29" s="57">
        <f t="shared" si="11"/>
        <v>98286.109546275737</v>
      </c>
      <c r="DL29" s="57">
        <f t="shared" si="11"/>
        <v>101397.32853979876</v>
      </c>
      <c r="DM29" s="57">
        <f t="shared" si="11"/>
        <v>76072.043443970848</v>
      </c>
      <c r="DN29" s="57">
        <f t="shared" si="11"/>
        <v>70757.920348906962</v>
      </c>
      <c r="DO29" s="57">
        <f t="shared" si="11"/>
        <v>74494.433916656824</v>
      </c>
      <c r="DP29" s="57">
        <f t="shared" si="11"/>
        <v>76239.226505321451</v>
      </c>
      <c r="DQ29" s="57">
        <f t="shared" si="11"/>
        <v>70226.778403611432</v>
      </c>
      <c r="DR29" s="57">
        <f t="shared" si="11"/>
        <v>76779.004811388964</v>
      </c>
      <c r="DS29" s="57">
        <f t="shared" si="11"/>
        <v>85835.213374047715</v>
      </c>
      <c r="DT29" s="57">
        <f t="shared" si="11"/>
        <v>99359.38872386096</v>
      </c>
      <c r="DU29" s="57">
        <f t="shared" si="11"/>
        <v>103997.03211121607</v>
      </c>
      <c r="DV29" s="57">
        <f t="shared" si="11"/>
        <v>85104.165953329677</v>
      </c>
      <c r="DW29" s="57">
        <f t="shared" si="11"/>
        <v>90784.187354973314</v>
      </c>
      <c r="DX29" s="57">
        <f t="shared" si="11"/>
        <v>117077.54750080445</v>
      </c>
      <c r="DY29" s="57">
        <f t="shared" si="11"/>
        <v>105300.56540061094</v>
      </c>
      <c r="DZ29" s="57">
        <f t="shared" si="11"/>
        <v>125352.64011659894</v>
      </c>
      <c r="EA29" s="57">
        <f t="shared" si="11"/>
        <v>122650.51376924019</v>
      </c>
      <c r="EB29" s="57">
        <f t="shared" si="11"/>
        <v>140185.61357129732</v>
      </c>
      <c r="EC29" s="57">
        <f t="shared" si="11"/>
        <v>124942.24452917287</v>
      </c>
      <c r="ED29" s="57">
        <f t="shared" si="11"/>
        <v>156474.3803699876</v>
      </c>
      <c r="EE29" s="57">
        <f t="shared" si="11"/>
        <v>126939.52876882828</v>
      </c>
      <c r="EF29" s="57">
        <f t="shared" si="11"/>
        <v>144385.78868524745</v>
      </c>
      <c r="EG29" s="57">
        <f t="shared" si="11"/>
        <v>133713.82400395389</v>
      </c>
      <c r="EH29" s="57">
        <f t="shared" si="11"/>
        <v>133057.22739031556</v>
      </c>
      <c r="EI29" s="57">
        <f t="shared" si="11"/>
        <v>144323.72694481656</v>
      </c>
      <c r="EJ29" s="57">
        <f t="shared" si="11"/>
        <v>161225.63814861781</v>
      </c>
      <c r="EK29" s="57">
        <f t="shared" si="11"/>
        <v>154191.72550730431</v>
      </c>
      <c r="EL29" s="57">
        <f t="shared" si="11"/>
        <v>167203.90252353338</v>
      </c>
      <c r="EM29" s="57">
        <f t="shared" si="11"/>
        <v>208536.84242612185</v>
      </c>
      <c r="EN29" s="57">
        <f t="shared" si="11"/>
        <v>192387.20426621489</v>
      </c>
      <c r="EO29" s="57">
        <f t="shared" si="11"/>
        <v>187562.94463861705</v>
      </c>
      <c r="EP29" s="57">
        <f t="shared" si="11"/>
        <v>173176.64631205209</v>
      </c>
      <c r="EQ29" s="57">
        <f t="shared" si="11"/>
        <v>154041.80929914469</v>
      </c>
      <c r="ER29" s="57">
        <f t="shared" si="11"/>
        <v>192375.89418894099</v>
      </c>
      <c r="ES29" s="57">
        <f t="shared" si="11"/>
        <v>170110.31663342973</v>
      </c>
      <c r="ET29" s="57">
        <f t="shared" si="11"/>
        <v>166737.14634650131</v>
      </c>
      <c r="EU29" s="57">
        <f t="shared" si="11"/>
        <v>157485.11751489918</v>
      </c>
      <c r="EV29" s="57">
        <f t="shared" si="11"/>
        <v>187498.61161255231</v>
      </c>
      <c r="EW29" s="57">
        <f t="shared" si="11"/>
        <v>161497.55997546858</v>
      </c>
      <c r="EX29" s="57">
        <f t="shared" si="11"/>
        <v>169800.12770258059</v>
      </c>
      <c r="EY29" s="57">
        <f t="shared" si="11"/>
        <v>163163.34097557663</v>
      </c>
      <c r="EZ29" s="57">
        <f t="shared" si="11"/>
        <v>144351.79956595442</v>
      </c>
      <c r="FA29" s="57">
        <f t="shared" si="11"/>
        <v>280254.46330574155</v>
      </c>
      <c r="FB29" s="57">
        <f t="shared" si="11"/>
        <v>224372.26136614225</v>
      </c>
      <c r="FC29" s="57">
        <f t="shared" si="11"/>
        <v>297581.54244166543</v>
      </c>
      <c r="FD29" s="57">
        <f t="shared" si="11"/>
        <v>236756.80719871121</v>
      </c>
      <c r="FE29" s="57">
        <f t="shared" si="11"/>
        <v>207499.87653806113</v>
      </c>
    </row>
    <row r="30" spans="1:161 15942:15943" s="22" customFormat="1" ht="12.75">
      <c r="B30" s="54" t="s">
        <v>95</v>
      </c>
      <c r="C30" s="42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115"/>
      <c r="DJ30" s="23"/>
      <c r="DK30" s="23"/>
      <c r="DL30" s="23"/>
      <c r="DM30" s="23"/>
      <c r="DN30" s="76"/>
      <c r="DY30" s="76"/>
      <c r="DZ30" s="76"/>
      <c r="EA30" s="76"/>
      <c r="EB30" s="76"/>
      <c r="EC30" s="76"/>
      <c r="EE30" s="76"/>
      <c r="EF30" s="76"/>
      <c r="EG30" s="129"/>
      <c r="EH30" s="76"/>
      <c r="EL30" s="129"/>
      <c r="EM30" s="129"/>
      <c r="EN30" s="76"/>
      <c r="EO30" s="129" t="s">
        <v>280</v>
      </c>
      <c r="EP30" s="129"/>
      <c r="EQ30" s="76"/>
      <c r="ER30" s="76"/>
      <c r="ES30" s="129"/>
      <c r="ET30" s="76"/>
      <c r="EU30" s="76"/>
      <c r="EV30" s="76"/>
      <c r="EW30" s="76"/>
      <c r="EX30" s="76"/>
      <c r="EY30" s="129"/>
      <c r="EZ30" s="76"/>
      <c r="FA30" s="76"/>
      <c r="FB30" s="76"/>
      <c r="FC30" s="76"/>
      <c r="FD30" s="76"/>
      <c r="FE30" s="76"/>
    </row>
    <row r="31" spans="1:161 15942:15943" s="102" customFormat="1" ht="12.75">
      <c r="A31" s="22"/>
      <c r="B31" s="48" t="s">
        <v>179</v>
      </c>
      <c r="C31" s="42" t="s">
        <v>106</v>
      </c>
      <c r="D31" s="41" t="s">
        <v>94</v>
      </c>
      <c r="E31" s="49" t="s">
        <v>76</v>
      </c>
      <c r="F31" s="97">
        <v>4937.7</v>
      </c>
      <c r="G31" s="92">
        <v>4182.8999999999996</v>
      </c>
      <c r="H31" s="92">
        <v>8112</v>
      </c>
      <c r="I31" s="92">
        <v>5848.3</v>
      </c>
      <c r="J31" s="92">
        <v>8212.7000000000007</v>
      </c>
      <c r="K31" s="92">
        <v>7240.3</v>
      </c>
      <c r="L31" s="92">
        <v>7182.2</v>
      </c>
      <c r="M31" s="92">
        <v>8981.2999999999993</v>
      </c>
      <c r="N31" s="92">
        <v>7890.6</v>
      </c>
      <c r="O31" s="92">
        <v>6591.7</v>
      </c>
      <c r="P31" s="92">
        <v>6844.9</v>
      </c>
      <c r="Q31" s="92">
        <v>6208.3</v>
      </c>
      <c r="R31" s="94">
        <v>7753.1</v>
      </c>
      <c r="S31" s="94">
        <v>8191.6</v>
      </c>
      <c r="T31" s="94">
        <v>7135.05</v>
      </c>
      <c r="U31" s="97">
        <v>8729.4</v>
      </c>
      <c r="V31" s="97">
        <v>9956.6391648351637</v>
      </c>
      <c r="W31" s="97">
        <v>8049.8</v>
      </c>
      <c r="X31" s="92">
        <v>9611.9</v>
      </c>
      <c r="Y31" s="92">
        <v>5512</v>
      </c>
      <c r="Z31" s="92">
        <v>9192.6</v>
      </c>
      <c r="AA31" s="92">
        <v>9086.4</v>
      </c>
      <c r="AB31" s="92">
        <v>12230.6</v>
      </c>
      <c r="AC31" s="92">
        <v>14525.7</v>
      </c>
      <c r="AD31" s="68">
        <v>9487.2999999999993</v>
      </c>
      <c r="AE31" s="68">
        <v>6095</v>
      </c>
      <c r="AF31" s="68">
        <v>6686.9</v>
      </c>
      <c r="AG31" s="68">
        <v>7353.8</v>
      </c>
      <c r="AH31" s="68">
        <v>6029.4</v>
      </c>
      <c r="AI31" s="68">
        <v>14167.5</v>
      </c>
      <c r="AJ31" s="68">
        <v>8883.2369999999992</v>
      </c>
      <c r="AK31" s="68">
        <v>4280.7299999999996</v>
      </c>
      <c r="AL31" s="68">
        <v>7699</v>
      </c>
      <c r="AM31" s="68">
        <v>9001.5</v>
      </c>
      <c r="AN31" s="68">
        <v>4813.3999999999996</v>
      </c>
      <c r="AO31" s="68">
        <v>3269.3</v>
      </c>
      <c r="AP31" s="94">
        <v>5342.2</v>
      </c>
      <c r="AQ31" s="94">
        <v>5893.4</v>
      </c>
      <c r="AR31" s="94">
        <v>6032.2</v>
      </c>
      <c r="AS31" s="97">
        <v>2686.8</v>
      </c>
      <c r="AT31" s="97">
        <v>5848.5</v>
      </c>
      <c r="AU31" s="97">
        <v>6889.7</v>
      </c>
      <c r="AV31" s="92">
        <v>4165.6000000000004</v>
      </c>
      <c r="AW31" s="92">
        <v>7246.8</v>
      </c>
      <c r="AX31" s="92">
        <v>4135.7</v>
      </c>
      <c r="AY31" s="92">
        <v>4219.7</v>
      </c>
      <c r="AZ31" s="92">
        <v>5902</v>
      </c>
      <c r="BA31" s="92">
        <v>7890</v>
      </c>
      <c r="BB31" s="94">
        <v>5767.6</v>
      </c>
      <c r="BC31" s="94">
        <v>5769.9</v>
      </c>
      <c r="BD31" s="94">
        <v>5194.3999999999996</v>
      </c>
      <c r="BE31" s="97">
        <v>3610.5</v>
      </c>
      <c r="BF31" s="97">
        <v>2768.7</v>
      </c>
      <c r="BG31" s="97">
        <v>4371.7</v>
      </c>
      <c r="BH31" s="92">
        <v>1850.39</v>
      </c>
      <c r="BI31" s="92">
        <v>3797.8</v>
      </c>
      <c r="BJ31" s="92">
        <v>3142.6</v>
      </c>
      <c r="BK31" s="92">
        <v>2009.2</v>
      </c>
      <c r="BL31" s="92">
        <v>2891</v>
      </c>
      <c r="BM31" s="92">
        <v>3182.7</v>
      </c>
      <c r="BN31" s="98">
        <v>2888.1</v>
      </c>
      <c r="BO31" s="98">
        <v>3921.0239999999999</v>
      </c>
      <c r="BP31" s="98">
        <v>1996.2570000000001</v>
      </c>
      <c r="BQ31" s="96">
        <v>2478.17</v>
      </c>
      <c r="BR31" s="96">
        <v>3907.9236562227607</v>
      </c>
      <c r="BS31" s="96">
        <v>3981.1660000000002</v>
      </c>
      <c r="BT31" s="95">
        <v>3336.8649999999998</v>
      </c>
      <c r="BU31" s="95">
        <v>2836.192</v>
      </c>
      <c r="BV31" s="95">
        <v>2631.5740000000001</v>
      </c>
      <c r="BW31" s="95">
        <v>3629.4</v>
      </c>
      <c r="BX31" s="96">
        <v>4003.4389999999999</v>
      </c>
      <c r="BY31" s="96">
        <v>5468.1040000000003</v>
      </c>
      <c r="BZ31" s="94">
        <v>4459.2933315254222</v>
      </c>
      <c r="CA31" s="94">
        <v>3324.2114697820844</v>
      </c>
      <c r="CB31" s="94">
        <v>5072.1923770460053</v>
      </c>
      <c r="CC31" s="94">
        <v>1894.1635277481862</v>
      </c>
      <c r="CD31" s="94">
        <v>4144.9943713317252</v>
      </c>
      <c r="CE31" s="94">
        <v>3280.5549724939469</v>
      </c>
      <c r="CF31" s="94">
        <v>3228.8712628087183</v>
      </c>
      <c r="CG31" s="94">
        <v>3105.5210374818371</v>
      </c>
      <c r="CH31" s="94">
        <v>2088.275907506053</v>
      </c>
      <c r="CI31" s="94">
        <v>2797.5592424213087</v>
      </c>
      <c r="CJ31" s="94">
        <v>1906.6879755447933</v>
      </c>
      <c r="CK31" s="94">
        <v>1915.7200815012097</v>
      </c>
      <c r="CL31" s="75">
        <v>2102.909928184019</v>
      </c>
      <c r="CM31" s="75">
        <v>2650.7018165133154</v>
      </c>
      <c r="CN31" s="75">
        <v>2048.4311693462491</v>
      </c>
      <c r="CO31" s="75">
        <v>3727.1087944794212</v>
      </c>
      <c r="CP31" s="75">
        <v>2171.1923264748198</v>
      </c>
      <c r="CQ31" s="75">
        <v>2450.0675544844098</v>
      </c>
      <c r="CR31" s="75">
        <v>2752.2446769784096</v>
      </c>
      <c r="CS31" s="75">
        <v>2559.9447241246953</v>
      </c>
      <c r="CT31" s="75">
        <v>1896.2691962589934</v>
      </c>
      <c r="CU31" s="75">
        <v>2992.7893109443116</v>
      </c>
      <c r="CV31" s="75">
        <v>3254.69967918466</v>
      </c>
      <c r="CW31" s="75">
        <v>2453.81613151079</v>
      </c>
      <c r="CX31" s="87">
        <v>1999.7407699760195</v>
      </c>
      <c r="CY31" s="87">
        <v>2136.304771719128</v>
      </c>
      <c r="CZ31" s="87">
        <v>2399.1586356834541</v>
      </c>
      <c r="DA31" s="87">
        <v>2910.2538198081543</v>
      </c>
      <c r="DB31" s="87">
        <v>2668.0156575539577</v>
      </c>
      <c r="DC31" s="86">
        <v>1308.0362611990408</v>
      </c>
      <c r="DD31" s="101">
        <v>3247.2126105035973</v>
      </c>
      <c r="DE31" s="101">
        <v>2252.5630899280573</v>
      </c>
      <c r="DF31" s="101">
        <v>4176.6437025899277</v>
      </c>
      <c r="DG31" s="101">
        <v>2810.5063477218227</v>
      </c>
      <c r="DH31" s="101">
        <v>2236.3294724220623</v>
      </c>
      <c r="DI31" s="116">
        <v>2628.4693069064751</v>
      </c>
      <c r="DJ31" s="101">
        <v>3944.8548201438839</v>
      </c>
      <c r="DK31" s="101">
        <v>3388.075587529976</v>
      </c>
      <c r="DL31" s="101">
        <v>3981.620081534772</v>
      </c>
      <c r="DM31" s="101">
        <v>3205.0304028776977</v>
      </c>
      <c r="DN31" s="101">
        <v>2870.413788968825</v>
      </c>
      <c r="DO31" s="101">
        <v>2782.2550119904076</v>
      </c>
      <c r="DP31" s="101">
        <v>4356.4756163069542</v>
      </c>
      <c r="DQ31" s="101">
        <v>3859.115606714628</v>
      </c>
      <c r="DR31" s="101">
        <v>2254.4113956834535</v>
      </c>
      <c r="DS31" s="101">
        <v>4980.4957074340527</v>
      </c>
      <c r="DT31" s="101">
        <v>6257.978729016786</v>
      </c>
      <c r="DU31" s="101">
        <v>10792.649285371703</v>
      </c>
      <c r="DV31" s="101">
        <v>5684.3744652278183</v>
      </c>
      <c r="DW31" s="101">
        <v>10242.191573141487</v>
      </c>
      <c r="DX31" s="101">
        <v>5172.8621342925662</v>
      </c>
      <c r="DY31" s="101">
        <v>8096.1824604316553</v>
      </c>
      <c r="DZ31" s="101">
        <v>9068.5496882494008</v>
      </c>
      <c r="EA31" s="101">
        <v>8008.917520383693</v>
      </c>
      <c r="EB31" s="101">
        <v>8895.6083069544366</v>
      </c>
      <c r="EC31" s="101">
        <v>7856.3958800959235</v>
      </c>
      <c r="ED31" s="101">
        <v>6457.2757937649876</v>
      </c>
      <c r="EE31" s="101">
        <v>6235.5299184652276</v>
      </c>
      <c r="EF31" s="76">
        <v>5607.477146282974</v>
      </c>
      <c r="EG31" s="129">
        <v>6009.1620191846523</v>
      </c>
      <c r="EH31" s="101">
        <v>7223.0422350119898</v>
      </c>
      <c r="EI31" s="101">
        <v>6389.779429256595</v>
      </c>
      <c r="EJ31" s="101">
        <v>7035.9966378896879</v>
      </c>
      <c r="EK31" s="101">
        <v>9549.6648872901678</v>
      </c>
      <c r="EL31" s="101">
        <v>13865.666925659472</v>
      </c>
      <c r="EM31" s="101">
        <v>6086.1262062350124</v>
      </c>
      <c r="EN31" s="101">
        <v>7385.3971462829741</v>
      </c>
      <c r="EO31" s="159">
        <v>11019.341947242207</v>
      </c>
      <c r="EP31" s="159">
        <v>7925.1743261390884</v>
      </c>
      <c r="EQ31" s="159">
        <v>10436.799664268585</v>
      </c>
      <c r="ER31" s="159">
        <v>9603.7234964028776</v>
      </c>
      <c r="ES31" s="159">
        <v>15065.746023980815</v>
      </c>
      <c r="ET31" s="159">
        <v>10292.674230215827</v>
      </c>
      <c r="EU31" s="159">
        <v>10902.300282973622</v>
      </c>
      <c r="EV31" s="159">
        <v>16790.641769784172</v>
      </c>
      <c r="EW31" s="159">
        <v>8002.9526954436451</v>
      </c>
      <c r="EX31" s="159">
        <v>12917.33788968825</v>
      </c>
      <c r="EY31" s="159">
        <v>13838.595088729016</v>
      </c>
      <c r="EZ31" s="159">
        <v>14706.898623501198</v>
      </c>
      <c r="FA31" s="159">
        <v>24649.250896882491</v>
      </c>
      <c r="FB31" s="159">
        <v>10265.090177458032</v>
      </c>
      <c r="FC31" s="159">
        <v>13268.830964028777</v>
      </c>
      <c r="FD31" s="159">
        <v>17999.005438848919</v>
      </c>
      <c r="FE31" s="159">
        <v>18397.801923261388</v>
      </c>
      <c r="WOD31" s="103"/>
      <c r="WOE31" s="103"/>
    </row>
    <row r="32" spans="1:161 15942:15943" s="102" customFormat="1" ht="12.75">
      <c r="A32" s="22"/>
      <c r="B32" s="48" t="s">
        <v>180</v>
      </c>
      <c r="C32" s="42" t="s">
        <v>107</v>
      </c>
      <c r="D32" s="41" t="s">
        <v>94</v>
      </c>
      <c r="E32" s="49" t="s">
        <v>76</v>
      </c>
      <c r="F32" s="97">
        <v>1827</v>
      </c>
      <c r="G32" s="97">
        <v>1588.9</v>
      </c>
      <c r="H32" s="92">
        <v>1734</v>
      </c>
      <c r="I32" s="92">
        <v>1008</v>
      </c>
      <c r="J32" s="92">
        <v>20721.2</v>
      </c>
      <c r="K32" s="92">
        <v>8617.2000000000007</v>
      </c>
      <c r="L32" s="92">
        <v>1951</v>
      </c>
      <c r="M32" s="92">
        <v>1185.0999999999999</v>
      </c>
      <c r="N32" s="92">
        <v>1263.5999999999999</v>
      </c>
      <c r="O32" s="92">
        <v>1580.8</v>
      </c>
      <c r="P32" s="92">
        <v>1161.9000000000001</v>
      </c>
      <c r="Q32" s="92">
        <v>1590.8</v>
      </c>
      <c r="R32" s="94">
        <v>18181.400000000001</v>
      </c>
      <c r="S32" s="94">
        <v>2805.4</v>
      </c>
      <c r="T32" s="94">
        <v>4102.8</v>
      </c>
      <c r="U32" s="94">
        <v>4620.2</v>
      </c>
      <c r="V32" s="94">
        <v>1983.2568058608058</v>
      </c>
      <c r="W32" s="94">
        <v>1823.6</v>
      </c>
      <c r="X32" s="92">
        <v>1928.6</v>
      </c>
      <c r="Y32" s="92">
        <v>3790.3</v>
      </c>
      <c r="Z32" s="92">
        <v>1377.7</v>
      </c>
      <c r="AA32" s="92">
        <v>6188.6</v>
      </c>
      <c r="AB32" s="92">
        <v>3542.2</v>
      </c>
      <c r="AC32" s="92">
        <v>7633.2</v>
      </c>
      <c r="AD32" s="68">
        <v>9707.0869999999995</v>
      </c>
      <c r="AE32" s="68">
        <v>1995.4</v>
      </c>
      <c r="AF32" s="68">
        <v>8147.7420000000002</v>
      </c>
      <c r="AG32" s="68">
        <v>5506.7</v>
      </c>
      <c r="AH32" s="68">
        <v>2930.9</v>
      </c>
      <c r="AI32" s="68">
        <v>4174.2659999999996</v>
      </c>
      <c r="AJ32" s="68">
        <v>3870.3</v>
      </c>
      <c r="AK32" s="68">
        <v>11555.5</v>
      </c>
      <c r="AL32" s="68">
        <v>18753.3</v>
      </c>
      <c r="AM32" s="68">
        <v>3271.9</v>
      </c>
      <c r="AN32" s="68">
        <v>19083.3</v>
      </c>
      <c r="AO32" s="68">
        <v>2101.1999999999998</v>
      </c>
      <c r="AP32" s="94">
        <v>4499.2</v>
      </c>
      <c r="AQ32" s="94">
        <v>2188.8000000000002</v>
      </c>
      <c r="AR32" s="94">
        <v>3950.8</v>
      </c>
      <c r="AS32" s="94">
        <v>3795.8</v>
      </c>
      <c r="AT32" s="94">
        <v>3437.3</v>
      </c>
      <c r="AU32" s="94">
        <v>4162.6000000000004</v>
      </c>
      <c r="AV32" s="92">
        <v>2897.7</v>
      </c>
      <c r="AW32" s="92">
        <v>4226.8999999999996</v>
      </c>
      <c r="AX32" s="92">
        <v>3379.9</v>
      </c>
      <c r="AY32" s="92">
        <v>4566.8999999999996</v>
      </c>
      <c r="AZ32" s="92">
        <v>7891.1</v>
      </c>
      <c r="BA32" s="92">
        <v>3067</v>
      </c>
      <c r="BB32" s="94">
        <v>3476.6</v>
      </c>
      <c r="BC32" s="94">
        <v>2344.1</v>
      </c>
      <c r="BD32" s="94">
        <v>3796.8</v>
      </c>
      <c r="BE32" s="94">
        <v>3338.1</v>
      </c>
      <c r="BF32" s="94">
        <v>1466.4</v>
      </c>
      <c r="BG32" s="94">
        <v>2211.6999999999998</v>
      </c>
      <c r="BH32" s="92">
        <v>1394.57</v>
      </c>
      <c r="BI32" s="92">
        <v>6187.6</v>
      </c>
      <c r="BJ32" s="92">
        <v>2272.6</v>
      </c>
      <c r="BK32" s="92">
        <v>2035.3</v>
      </c>
      <c r="BL32" s="92">
        <v>1263.8</v>
      </c>
      <c r="BM32" s="92">
        <v>2213.3000000000002</v>
      </c>
      <c r="BN32" s="98">
        <v>1218.9970000000001</v>
      </c>
      <c r="BO32" s="98">
        <v>2084.9409999999998</v>
      </c>
      <c r="BP32" s="98">
        <v>2729.8780000000002</v>
      </c>
      <c r="BQ32" s="98">
        <v>1860.415</v>
      </c>
      <c r="BR32" s="98">
        <v>2918.3660016464887</v>
      </c>
      <c r="BS32" s="98">
        <v>2530.1979999999999</v>
      </c>
      <c r="BT32" s="95">
        <v>1387.3489999999999</v>
      </c>
      <c r="BU32" s="95">
        <v>2477.424</v>
      </c>
      <c r="BV32" s="95">
        <v>1363.787</v>
      </c>
      <c r="BW32" s="95">
        <v>1536.6</v>
      </c>
      <c r="BX32" s="96">
        <v>1777.1089999999999</v>
      </c>
      <c r="BY32" s="96">
        <v>2117.723</v>
      </c>
      <c r="BZ32" s="94">
        <v>2815.7434769975753</v>
      </c>
      <c r="CA32" s="94">
        <v>1364.3183189346253</v>
      </c>
      <c r="CB32" s="94">
        <v>2389.3552317191256</v>
      </c>
      <c r="CC32" s="94">
        <v>1369.2796263922519</v>
      </c>
      <c r="CD32" s="94">
        <v>2585.9325205811115</v>
      </c>
      <c r="CE32" s="94">
        <v>2153.0463124939465</v>
      </c>
      <c r="CF32" s="94">
        <v>2746.0628730750609</v>
      </c>
      <c r="CG32" s="94">
        <v>1943.6835520581119</v>
      </c>
      <c r="CH32" s="94">
        <v>1603.8632350605255</v>
      </c>
      <c r="CI32" s="94">
        <v>1493.6621329782072</v>
      </c>
      <c r="CJ32" s="94">
        <v>1656.3620299273605</v>
      </c>
      <c r="CK32" s="94">
        <v>1376.857617917676</v>
      </c>
      <c r="CL32" s="75">
        <v>3683.9512145762724</v>
      </c>
      <c r="CM32" s="75">
        <v>3636.0379999999991</v>
      </c>
      <c r="CN32" s="75">
        <v>2406.9294431961271</v>
      </c>
      <c r="CO32" s="75">
        <v>5843.6244736077497</v>
      </c>
      <c r="CP32" s="75">
        <v>4329.4820245563542</v>
      </c>
      <c r="CQ32" s="75">
        <v>2633.6951970743448</v>
      </c>
      <c r="CR32" s="75">
        <v>1861.4062352517972</v>
      </c>
      <c r="CS32" s="75">
        <v>2608.3246585611473</v>
      </c>
      <c r="CT32" s="75">
        <v>2736.8134772661847</v>
      </c>
      <c r="CU32" s="75">
        <v>3358.7129937530271</v>
      </c>
      <c r="CV32" s="75">
        <v>2793.3802968824898</v>
      </c>
      <c r="CW32" s="75">
        <v>2598.87680402877</v>
      </c>
      <c r="CX32" s="87">
        <v>2144.8799357793778</v>
      </c>
      <c r="CY32" s="87">
        <v>2128.2029565133171</v>
      </c>
      <c r="CZ32" s="87">
        <v>1661.8824863788968</v>
      </c>
      <c r="DA32" s="87">
        <v>2595.9187056115111</v>
      </c>
      <c r="DB32" s="87">
        <v>2315.4998261870505</v>
      </c>
      <c r="DC32" s="86">
        <v>1545.8305246522782</v>
      </c>
      <c r="DD32" s="101">
        <v>2795.1059310311753</v>
      </c>
      <c r="DE32" s="101">
        <v>3434.5279122302154</v>
      </c>
      <c r="DF32" s="101">
        <v>2443.3770332374097</v>
      </c>
      <c r="DG32" s="101">
        <v>5371.1763884892089</v>
      </c>
      <c r="DH32" s="101">
        <v>2566.9718705035971</v>
      </c>
      <c r="DI32" s="116">
        <v>3951.6910209112712</v>
      </c>
      <c r="DJ32" s="101">
        <v>5902.664304700239</v>
      </c>
      <c r="DK32" s="101">
        <v>2483.4147098321341</v>
      </c>
      <c r="DL32" s="101">
        <v>3023.79781294964</v>
      </c>
      <c r="DM32" s="101">
        <v>2024.2656163069551</v>
      </c>
      <c r="DN32" s="101">
        <v>2402.9524604316543</v>
      </c>
      <c r="DO32" s="101">
        <v>2273.4055731414869</v>
      </c>
      <c r="DP32" s="101">
        <v>6798.1000623501195</v>
      </c>
      <c r="DQ32" s="101">
        <v>2933.9895491606712</v>
      </c>
      <c r="DR32" s="101">
        <v>3861.2693429256592</v>
      </c>
      <c r="DS32" s="101">
        <v>6006.8225628776991</v>
      </c>
      <c r="DT32" s="101">
        <v>5395.1466187050364</v>
      </c>
      <c r="DU32" s="101">
        <v>4867.8815299760199</v>
      </c>
      <c r="DV32" s="101">
        <v>5705.0429688249396</v>
      </c>
      <c r="DW32" s="101">
        <v>6103.8528345323748</v>
      </c>
      <c r="DX32" s="101">
        <v>3712.4081438848921</v>
      </c>
      <c r="DY32" s="101">
        <v>3123.6581151079135</v>
      </c>
      <c r="DZ32" s="101">
        <v>3076.4449592326141</v>
      </c>
      <c r="EA32" s="101">
        <v>3100.6201438848921</v>
      </c>
      <c r="EB32" s="101">
        <v>2758.8202973621101</v>
      </c>
      <c r="EC32" s="101">
        <v>3641.280273381295</v>
      </c>
      <c r="ED32" s="101">
        <v>4943.2137505995206</v>
      </c>
      <c r="EE32" s="101">
        <v>3988.0023741007194</v>
      </c>
      <c r="EF32" s="76">
        <v>2243.3553045563549</v>
      </c>
      <c r="EG32" s="129">
        <v>2726.9894436450836</v>
      </c>
      <c r="EH32" s="101">
        <v>2125.0599568345324</v>
      </c>
      <c r="EI32" s="101">
        <v>2646.5010071942447</v>
      </c>
      <c r="EJ32" s="101">
        <v>3462.7972086330938</v>
      </c>
      <c r="EK32" s="101">
        <v>2468.9460047961634</v>
      </c>
      <c r="EL32" s="101">
        <v>3193.8340431654678</v>
      </c>
      <c r="EM32" s="101">
        <v>5765.9539088729016</v>
      </c>
      <c r="EN32" s="101">
        <v>3692.3099520383689</v>
      </c>
      <c r="EO32" s="159">
        <v>4584.0775299760198</v>
      </c>
      <c r="EP32" s="159">
        <v>4362.077544364508</v>
      </c>
      <c r="EQ32" s="159">
        <v>3149.2682685851319</v>
      </c>
      <c r="ER32" s="159">
        <v>5040.4251702637885</v>
      </c>
      <c r="ES32" s="159">
        <v>5032.7891127098328</v>
      </c>
      <c r="ET32" s="159">
        <v>5748.3040815347722</v>
      </c>
      <c r="EU32" s="159">
        <v>3718.8336450839329</v>
      </c>
      <c r="EV32" s="159">
        <v>5577.6551175059958</v>
      </c>
      <c r="EW32" s="159">
        <v>4855.1784796163065</v>
      </c>
      <c r="EX32" s="159">
        <v>5804.7571079136696</v>
      </c>
      <c r="EY32" s="159">
        <v>4916.2065083932857</v>
      </c>
      <c r="EZ32" s="159">
        <v>4700.1710503597124</v>
      </c>
      <c r="FA32" s="159">
        <v>8667.7870167865713</v>
      </c>
      <c r="FB32" s="159">
        <v>7435.2634916067145</v>
      </c>
      <c r="FC32" s="159">
        <v>9898.9620911270977</v>
      </c>
      <c r="FD32" s="159">
        <v>6022.4878369304561</v>
      </c>
      <c r="FE32" s="159">
        <v>4091.7367338129498</v>
      </c>
      <c r="WOD32" s="103"/>
      <c r="WOE32" s="103"/>
    </row>
    <row r="33" spans="1:161 15940:15943" s="102" customFormat="1" ht="12.75">
      <c r="A33" s="22"/>
      <c r="B33" s="48" t="s">
        <v>97</v>
      </c>
      <c r="C33" s="42" t="s">
        <v>108</v>
      </c>
      <c r="D33" s="41" t="s">
        <v>94</v>
      </c>
      <c r="E33" s="49" t="s">
        <v>76</v>
      </c>
      <c r="F33" s="97">
        <v>4092</v>
      </c>
      <c r="G33" s="97">
        <v>4623.1000000000004</v>
      </c>
      <c r="H33" s="92">
        <v>5096.3</v>
      </c>
      <c r="I33" s="92">
        <v>4506.3</v>
      </c>
      <c r="J33" s="92">
        <v>5776.2</v>
      </c>
      <c r="K33" s="92">
        <v>6433</v>
      </c>
      <c r="L33" s="92">
        <v>5410.7</v>
      </c>
      <c r="M33" s="92">
        <v>7427.3</v>
      </c>
      <c r="N33" s="92">
        <v>8562.2999999999993</v>
      </c>
      <c r="O33" s="92">
        <v>4217.7</v>
      </c>
      <c r="P33" s="92">
        <v>7153.7</v>
      </c>
      <c r="Q33" s="92">
        <v>6058.8</v>
      </c>
      <c r="R33" s="94">
        <v>7035.3</v>
      </c>
      <c r="S33" s="94">
        <v>5385.5</v>
      </c>
      <c r="T33" s="94">
        <v>5623.29</v>
      </c>
      <c r="U33" s="94">
        <v>4156.3</v>
      </c>
      <c r="V33" s="94">
        <v>5313.5</v>
      </c>
      <c r="W33" s="94">
        <v>4326.5</v>
      </c>
      <c r="X33" s="92">
        <v>5861.3</v>
      </c>
      <c r="Y33" s="92">
        <v>6201.2</v>
      </c>
      <c r="Z33" s="92">
        <v>6839.9</v>
      </c>
      <c r="AA33" s="92">
        <v>5599.4</v>
      </c>
      <c r="AB33" s="92">
        <v>5199.8</v>
      </c>
      <c r="AC33" s="92">
        <v>5988.2</v>
      </c>
      <c r="AD33" s="68">
        <v>7979.6</v>
      </c>
      <c r="AE33" s="68">
        <v>5693.1</v>
      </c>
      <c r="AF33" s="68">
        <v>4440.7</v>
      </c>
      <c r="AG33" s="68">
        <v>5712.6</v>
      </c>
      <c r="AH33" s="68">
        <v>5089.8999999999996</v>
      </c>
      <c r="AI33" s="68">
        <v>6592.7</v>
      </c>
      <c r="AJ33" s="68">
        <v>9250.2000000000007</v>
      </c>
      <c r="AK33" s="68">
        <v>3592.4</v>
      </c>
      <c r="AL33" s="68">
        <v>4767.8</v>
      </c>
      <c r="AM33" s="68">
        <v>3587.8</v>
      </c>
      <c r="AN33" s="68">
        <v>9100.6</v>
      </c>
      <c r="AO33" s="68">
        <v>4214.2</v>
      </c>
      <c r="AP33" s="94">
        <v>5422.7</v>
      </c>
      <c r="AQ33" s="94">
        <v>5421</v>
      </c>
      <c r="AR33" s="94">
        <v>6082.4</v>
      </c>
      <c r="AS33" s="94">
        <v>4814.3</v>
      </c>
      <c r="AT33" s="94">
        <v>4130.3999999999996</v>
      </c>
      <c r="AU33" s="94">
        <v>5590.1</v>
      </c>
      <c r="AV33" s="92">
        <v>8739</v>
      </c>
      <c r="AW33" s="92">
        <v>3553.3</v>
      </c>
      <c r="AX33" s="92">
        <v>7265.8</v>
      </c>
      <c r="AY33" s="92">
        <v>3706</v>
      </c>
      <c r="AZ33" s="92">
        <v>6158.3</v>
      </c>
      <c r="BA33" s="92">
        <v>3438.7</v>
      </c>
      <c r="BB33" s="94">
        <v>5381.1</v>
      </c>
      <c r="BC33" s="94">
        <v>5810.3</v>
      </c>
      <c r="BD33" s="94">
        <v>6131.8</v>
      </c>
      <c r="BE33" s="94">
        <v>9561.4</v>
      </c>
      <c r="BF33" s="94">
        <v>7091.6</v>
      </c>
      <c r="BG33" s="94">
        <v>4776.2</v>
      </c>
      <c r="BH33" s="92">
        <v>4486</v>
      </c>
      <c r="BI33" s="92">
        <v>6379.4</v>
      </c>
      <c r="BJ33" s="92">
        <v>3848</v>
      </c>
      <c r="BK33" s="92">
        <v>3227.2</v>
      </c>
      <c r="BL33" s="92">
        <v>2770.9</v>
      </c>
      <c r="BM33" s="92">
        <v>3936.8</v>
      </c>
      <c r="BN33" s="98">
        <v>3630.2959999999998</v>
      </c>
      <c r="BO33" s="98">
        <v>4884.9970000000003</v>
      </c>
      <c r="BP33" s="98">
        <v>4714.6390000000001</v>
      </c>
      <c r="BQ33" s="98">
        <v>6249.0649999999996</v>
      </c>
      <c r="BR33" s="98">
        <v>6775.9639999999999</v>
      </c>
      <c r="BS33" s="98">
        <v>4103.8059999999996</v>
      </c>
      <c r="BT33" s="95">
        <v>3517.2719999999999</v>
      </c>
      <c r="BU33" s="95">
        <v>2846.07</v>
      </c>
      <c r="BV33" s="95">
        <v>2999.2</v>
      </c>
      <c r="BW33" s="95">
        <v>5845.5</v>
      </c>
      <c r="BX33" s="96">
        <v>3122.4769999999999</v>
      </c>
      <c r="BY33" s="96">
        <v>3485.1350000000002</v>
      </c>
      <c r="BZ33" s="94">
        <v>4743.0796775302661</v>
      </c>
      <c r="CA33" s="94">
        <v>2659.566314285712</v>
      </c>
      <c r="CB33" s="94">
        <v>4453.2039104600481</v>
      </c>
      <c r="CC33" s="94">
        <v>2782.4307056658586</v>
      </c>
      <c r="CD33" s="94">
        <v>3863.5426225665828</v>
      </c>
      <c r="CE33" s="94">
        <v>4640.5264988862118</v>
      </c>
      <c r="CF33" s="94">
        <v>3672.0782197094436</v>
      </c>
      <c r="CG33" s="94">
        <v>3711.4411046973328</v>
      </c>
      <c r="CH33" s="94">
        <v>3575.2966565133174</v>
      </c>
      <c r="CI33" s="94">
        <v>4287.7228923970961</v>
      </c>
      <c r="CJ33" s="94">
        <v>5793.1928205811264</v>
      </c>
      <c r="CK33" s="94">
        <v>2640.812188474581</v>
      </c>
      <c r="CL33" s="75">
        <v>4661.5245766101662</v>
      </c>
      <c r="CM33" s="75">
        <v>3837.9634238740923</v>
      </c>
      <c r="CN33" s="75">
        <v>4845.099967748185</v>
      </c>
      <c r="CO33" s="75">
        <v>5526.7749065375301</v>
      </c>
      <c r="CP33" s="75">
        <v>3992.1443213429252</v>
      </c>
      <c r="CQ33" s="75">
        <v>4004.8888532373981</v>
      </c>
      <c r="CR33" s="75">
        <v>3314.5906182254339</v>
      </c>
      <c r="CS33" s="75">
        <v>4098.5200862829788</v>
      </c>
      <c r="CT33" s="75">
        <v>2999.4769902158264</v>
      </c>
      <c r="CU33" s="75">
        <v>4722.0316310895796</v>
      </c>
      <c r="CV33" s="75">
        <v>6123.68130450842</v>
      </c>
      <c r="CW33" s="75">
        <v>3392.0382933812998</v>
      </c>
      <c r="CX33" s="87">
        <v>4201.1214930935312</v>
      </c>
      <c r="CY33" s="87">
        <v>6175.56486905569</v>
      </c>
      <c r="CZ33" s="87">
        <v>4991.8046252278173</v>
      </c>
      <c r="DA33" s="87">
        <v>4116.9169385611522</v>
      </c>
      <c r="DB33" s="87">
        <v>5791.3716096402932</v>
      </c>
      <c r="DC33" s="86">
        <v>2856.8125952038663</v>
      </c>
      <c r="DD33" s="101">
        <v>5593.7928110791363</v>
      </c>
      <c r="DE33" s="101">
        <v>6631.8181632613914</v>
      </c>
      <c r="DF33" s="101">
        <v>2941.9986853237397</v>
      </c>
      <c r="DG33" s="101">
        <v>4164.6907146282929</v>
      </c>
      <c r="DH33" s="101">
        <v>4288.6054317985609</v>
      </c>
      <c r="DI33" s="116">
        <v>3730.4331031175061</v>
      </c>
      <c r="DJ33" s="101">
        <v>3694.24387529976</v>
      </c>
      <c r="DK33" s="101">
        <v>3232.7127434052759</v>
      </c>
      <c r="DL33" s="101">
        <v>5314.5978129496434</v>
      </c>
      <c r="DM33" s="101">
        <v>3758.2981966426864</v>
      </c>
      <c r="DN33" s="101">
        <v>5205.4541534772097</v>
      </c>
      <c r="DO33" s="101">
        <v>3064.736551558753</v>
      </c>
      <c r="DP33" s="101">
        <v>8864.6561726618711</v>
      </c>
      <c r="DQ33" s="101">
        <v>8232.3807529975966</v>
      </c>
      <c r="DR33" s="101">
        <v>5548.904393285371</v>
      </c>
      <c r="DS33" s="101">
        <v>5527.9628489208644</v>
      </c>
      <c r="DT33" s="101">
        <v>7131.2605131894479</v>
      </c>
      <c r="DU33" s="101">
        <v>8384.4262829736217</v>
      </c>
      <c r="DV33" s="101">
        <v>6927.0082781774581</v>
      </c>
      <c r="DW33" s="101">
        <v>5741.0544172661876</v>
      </c>
      <c r="DX33" s="101">
        <v>4808.4209304556352</v>
      </c>
      <c r="DY33" s="101">
        <v>7065.0485323741004</v>
      </c>
      <c r="DZ33" s="101">
        <v>7436.177261390887</v>
      </c>
      <c r="EA33" s="101">
        <v>8570.6859664268595</v>
      </c>
      <c r="EB33" s="101">
        <v>7599.1443836930457</v>
      </c>
      <c r="EC33" s="101">
        <v>11377.028604316547</v>
      </c>
      <c r="ED33" s="101">
        <v>6204.0472422062358</v>
      </c>
      <c r="EE33" s="101">
        <v>10592.859386091128</v>
      </c>
      <c r="EF33" s="76">
        <v>6743.6027769784178</v>
      </c>
      <c r="EG33" s="129">
        <v>8115.9340047961632</v>
      </c>
      <c r="EH33" s="101">
        <v>6602.3102494004797</v>
      </c>
      <c r="EI33" s="101">
        <v>8296.7658944844134</v>
      </c>
      <c r="EJ33" s="101">
        <v>6652.0492901678654</v>
      </c>
      <c r="EK33" s="101">
        <v>11875.655172086334</v>
      </c>
      <c r="EL33" s="101">
        <v>8800.8839952038379</v>
      </c>
      <c r="EM33" s="101">
        <v>8817.3192661870489</v>
      </c>
      <c r="EN33" s="101">
        <v>7816.5417985611512</v>
      </c>
      <c r="EO33" s="159">
        <v>10256.173510791366</v>
      </c>
      <c r="EP33" s="159">
        <v>11843.083477218226</v>
      </c>
      <c r="EQ33" s="159">
        <v>8829.61</v>
      </c>
      <c r="ER33" s="159">
        <v>8835.2160863309346</v>
      </c>
      <c r="ES33" s="159">
        <v>13357.908805755396</v>
      </c>
      <c r="ET33" s="159">
        <v>25654.460139088729</v>
      </c>
      <c r="EU33" s="159">
        <v>30504.17043645084</v>
      </c>
      <c r="EV33" s="159">
        <v>17524.961635491607</v>
      </c>
      <c r="EW33" s="159">
        <v>30081.855290167863</v>
      </c>
      <c r="EX33" s="159">
        <v>18763.858575539565</v>
      </c>
      <c r="EY33" s="159">
        <v>40200.597611510791</v>
      </c>
      <c r="EZ33" s="159">
        <v>14521.135059952039</v>
      </c>
      <c r="FA33" s="159">
        <v>20914.599539568346</v>
      </c>
      <c r="FB33" s="159">
        <v>15470.125654676258</v>
      </c>
      <c r="FC33" s="159">
        <v>20714.221496402879</v>
      </c>
      <c r="FD33" s="159">
        <v>19266.918028776978</v>
      </c>
      <c r="FE33" s="159">
        <v>34406.309136690645</v>
      </c>
      <c r="WOD33" s="103"/>
      <c r="WOE33" s="103"/>
    </row>
    <row r="34" spans="1:161 15940:15943" s="102" customFormat="1" ht="12.75">
      <c r="A34" s="22"/>
      <c r="B34" s="48" t="s">
        <v>98</v>
      </c>
      <c r="C34" s="42" t="s">
        <v>109</v>
      </c>
      <c r="D34" s="41" t="s">
        <v>94</v>
      </c>
      <c r="E34" s="49" t="s">
        <v>76</v>
      </c>
      <c r="F34" s="97">
        <v>1351.8</v>
      </c>
      <c r="G34" s="97">
        <v>2789.5</v>
      </c>
      <c r="H34" s="92">
        <v>3657.4</v>
      </c>
      <c r="I34" s="92">
        <v>3776</v>
      </c>
      <c r="J34" s="92">
        <v>5780</v>
      </c>
      <c r="K34" s="92">
        <v>4286.5</v>
      </c>
      <c r="L34" s="92">
        <v>1298.0999999999999</v>
      </c>
      <c r="M34" s="92">
        <v>4123</v>
      </c>
      <c r="N34" s="92">
        <v>7921.1</v>
      </c>
      <c r="O34" s="92">
        <v>5754.7</v>
      </c>
      <c r="P34" s="92">
        <v>2300.5</v>
      </c>
      <c r="Q34" s="92">
        <v>4406.8</v>
      </c>
      <c r="R34" s="94">
        <v>5077.7</v>
      </c>
      <c r="S34" s="94">
        <v>5535.4</v>
      </c>
      <c r="T34" s="94">
        <v>13590.85</v>
      </c>
      <c r="U34" s="94">
        <v>2288.9</v>
      </c>
      <c r="V34" s="94">
        <v>2130.9435750915754</v>
      </c>
      <c r="W34" s="94">
        <v>1501.9</v>
      </c>
      <c r="X34" s="92">
        <v>968.9</v>
      </c>
      <c r="Y34" s="92">
        <v>1625.2</v>
      </c>
      <c r="Z34" s="92">
        <v>1394.3</v>
      </c>
      <c r="AA34" s="92">
        <v>1587.2</v>
      </c>
      <c r="AB34" s="92">
        <v>1012.8</v>
      </c>
      <c r="AC34" s="92">
        <v>1389.4</v>
      </c>
      <c r="AD34" s="68">
        <v>978.8</v>
      </c>
      <c r="AE34" s="68">
        <v>2928.9</v>
      </c>
      <c r="AF34" s="68">
        <v>1577</v>
      </c>
      <c r="AG34" s="68">
        <v>2480.1999999999998</v>
      </c>
      <c r="AH34" s="68">
        <v>3091.9</v>
      </c>
      <c r="AI34" s="68">
        <v>1704.6</v>
      </c>
      <c r="AJ34" s="68">
        <v>1952.3</v>
      </c>
      <c r="AK34" s="68">
        <v>922.3</v>
      </c>
      <c r="AL34" s="68">
        <v>1699.8</v>
      </c>
      <c r="AM34" s="68">
        <v>1175.9000000000001</v>
      </c>
      <c r="AN34" s="68">
        <v>2628.9</v>
      </c>
      <c r="AO34" s="68">
        <v>1508.5</v>
      </c>
      <c r="AP34" s="94">
        <v>1054.8</v>
      </c>
      <c r="AQ34" s="94">
        <v>1142.5</v>
      </c>
      <c r="AR34" s="94">
        <v>1915.3</v>
      </c>
      <c r="AS34" s="94">
        <v>1220.5999999999999</v>
      </c>
      <c r="AT34" s="94">
        <v>6081.9</v>
      </c>
      <c r="AU34" s="94">
        <v>4933.2</v>
      </c>
      <c r="AV34" s="92">
        <v>4461.3999999999996</v>
      </c>
      <c r="AW34" s="92">
        <v>4918.6000000000004</v>
      </c>
      <c r="AX34" s="92">
        <v>6411.8</v>
      </c>
      <c r="AY34" s="92">
        <v>4865.8</v>
      </c>
      <c r="AZ34" s="92">
        <v>14027</v>
      </c>
      <c r="BA34" s="92">
        <v>1629</v>
      </c>
      <c r="BB34" s="94">
        <v>6582.5</v>
      </c>
      <c r="BC34" s="94">
        <v>2157</v>
      </c>
      <c r="BD34" s="94">
        <v>1884.3</v>
      </c>
      <c r="BE34" s="94">
        <v>1773.3</v>
      </c>
      <c r="BF34" s="94">
        <v>3239.9</v>
      </c>
      <c r="BG34" s="94">
        <v>3717.8</v>
      </c>
      <c r="BH34" s="92">
        <v>3307.6</v>
      </c>
      <c r="BI34" s="92">
        <v>814.5</v>
      </c>
      <c r="BJ34" s="92">
        <v>1836</v>
      </c>
      <c r="BK34" s="92">
        <v>2963.2</v>
      </c>
      <c r="BL34" s="92">
        <v>998</v>
      </c>
      <c r="BM34" s="92">
        <v>1396.2</v>
      </c>
      <c r="BN34" s="98">
        <v>1898.56</v>
      </c>
      <c r="BO34" s="98">
        <v>1885.057</v>
      </c>
      <c r="BP34" s="98">
        <v>1227.9829999999999</v>
      </c>
      <c r="BQ34" s="98">
        <v>2232.59</v>
      </c>
      <c r="BR34" s="98">
        <v>4411.8010000000004</v>
      </c>
      <c r="BS34" s="98">
        <v>3864.2089999999998</v>
      </c>
      <c r="BT34" s="95">
        <v>2452.252</v>
      </c>
      <c r="BU34" s="95">
        <v>2166.924</v>
      </c>
      <c r="BV34" s="95">
        <v>2091.2852525423727</v>
      </c>
      <c r="BW34" s="95">
        <v>3502.7</v>
      </c>
      <c r="BX34" s="96">
        <v>6584.6</v>
      </c>
      <c r="BY34" s="96">
        <v>2386.7979999999998</v>
      </c>
      <c r="BZ34" s="94">
        <v>6731.1075607263911</v>
      </c>
      <c r="CA34" s="94">
        <v>2615.2073776271186</v>
      </c>
      <c r="CB34" s="94">
        <v>2158.6961651331717</v>
      </c>
      <c r="CC34" s="94">
        <v>3288.342246246973</v>
      </c>
      <c r="CD34" s="94">
        <v>10642.0093705569</v>
      </c>
      <c r="CE34" s="94">
        <v>5046.1464082808716</v>
      </c>
      <c r="CF34" s="94">
        <v>6598.3670849878936</v>
      </c>
      <c r="CG34" s="94">
        <v>4079.7622309927365</v>
      </c>
      <c r="CH34" s="94">
        <v>6221.2370194673113</v>
      </c>
      <c r="CI34" s="94">
        <v>5428.1719130266329</v>
      </c>
      <c r="CJ34" s="94">
        <v>7694.3249588377712</v>
      </c>
      <c r="CK34" s="94">
        <v>5568.7215169007277</v>
      </c>
      <c r="CL34" s="75">
        <v>40776.171198983051</v>
      </c>
      <c r="CM34" s="75">
        <v>7808.7860005326875</v>
      </c>
      <c r="CN34" s="75">
        <v>14508.891064552057</v>
      </c>
      <c r="CO34" s="75">
        <v>32466.316236707025</v>
      </c>
      <c r="CP34" s="75">
        <v>6087.3401000000013</v>
      </c>
      <c r="CQ34" s="75">
        <v>24338.95916306955</v>
      </c>
      <c r="CR34" s="75">
        <v>67087.6513118945</v>
      </c>
      <c r="CS34" s="75">
        <v>32019.575653621105</v>
      </c>
      <c r="CT34" s="75">
        <v>20876.127620527575</v>
      </c>
      <c r="CU34" s="75">
        <v>32658.4885908959</v>
      </c>
      <c r="CV34" s="75">
        <v>26510.8077521343</v>
      </c>
      <c r="CW34" s="75">
        <v>17853.957975587498</v>
      </c>
      <c r="CX34" s="87">
        <v>41567.385644172704</v>
      </c>
      <c r="CY34" s="87">
        <v>58749.152902711896</v>
      </c>
      <c r="CZ34" s="87">
        <v>39456.463338944799</v>
      </c>
      <c r="DA34" s="87">
        <v>44048.970490935295</v>
      </c>
      <c r="DB34" s="87">
        <v>95867.839599856103</v>
      </c>
      <c r="DC34" s="86">
        <v>41312.2014952998</v>
      </c>
      <c r="DD34" s="101">
        <v>30914.175211271002</v>
      </c>
      <c r="DE34" s="101">
        <v>56611.836084940005</v>
      </c>
      <c r="DF34" s="101">
        <v>1037613.8230839329</v>
      </c>
      <c r="DG34" s="101">
        <v>101346.00672964027</v>
      </c>
      <c r="DH34" s="101">
        <v>123275.95595203838</v>
      </c>
      <c r="DI34" s="116">
        <v>72093.007031798566</v>
      </c>
      <c r="DJ34" s="101">
        <v>55153.248992805755</v>
      </c>
      <c r="DK34" s="101">
        <v>27096.568153477219</v>
      </c>
      <c r="DL34" s="101">
        <v>57127.01338609113</v>
      </c>
      <c r="DM34" s="101">
        <v>154304.84318465227</v>
      </c>
      <c r="DN34" s="101">
        <v>10184.844172661871</v>
      </c>
      <c r="DO34" s="101">
        <v>8816.4269400479607</v>
      </c>
      <c r="DP34" s="101">
        <v>5413.8445659472418</v>
      </c>
      <c r="DQ34" s="101">
        <v>7833.2123405275779</v>
      </c>
      <c r="DR34" s="101">
        <v>6835.1345515587527</v>
      </c>
      <c r="DS34" s="101">
        <v>5907.3757458033569</v>
      </c>
      <c r="DT34" s="101">
        <v>10316.009079136689</v>
      </c>
      <c r="DU34" s="101">
        <v>8874.8983549160675</v>
      </c>
      <c r="DV34" s="101">
        <v>7288.5901390887293</v>
      </c>
      <c r="DW34" s="101">
        <v>10015.796561151079</v>
      </c>
      <c r="DX34" s="101">
        <v>7986.5366282973628</v>
      </c>
      <c r="DY34" s="101">
        <v>8261.696901678657</v>
      </c>
      <c r="DZ34" s="101">
        <v>8528.7833573141488</v>
      </c>
      <c r="EA34" s="101">
        <v>17669.471088729017</v>
      </c>
      <c r="EB34" s="101">
        <v>22104.146589928056</v>
      </c>
      <c r="EC34" s="101">
        <v>12655.630124700239</v>
      </c>
      <c r="ED34" s="101">
        <v>6874.7362925659472</v>
      </c>
      <c r="EE34" s="101">
        <v>1667820.262705036</v>
      </c>
      <c r="EF34" s="76">
        <v>10937.524494004796</v>
      </c>
      <c r="EG34" s="129">
        <v>10770.747491606715</v>
      </c>
      <c r="EH34" s="101">
        <v>18342.797971223023</v>
      </c>
      <c r="EI34" s="101">
        <v>25193.474776978419</v>
      </c>
      <c r="EJ34" s="101">
        <v>11401.789544364508</v>
      </c>
      <c r="EK34" s="101">
        <v>19137.238844124702</v>
      </c>
      <c r="EL34" s="101">
        <v>143977.29388489207</v>
      </c>
      <c r="EM34" s="101">
        <v>28883.48522302158</v>
      </c>
      <c r="EN34" s="101">
        <v>14133.029146282974</v>
      </c>
      <c r="EO34" s="159">
        <v>20637.454460431654</v>
      </c>
      <c r="EP34" s="159">
        <v>20797.977170263788</v>
      </c>
      <c r="EQ34" s="159">
        <v>16612.356143884892</v>
      </c>
      <c r="ER34" s="159">
        <v>14275.279601918464</v>
      </c>
      <c r="ES34" s="159">
        <v>11579.826513189448</v>
      </c>
      <c r="ET34" s="159">
        <v>14647.061040767387</v>
      </c>
      <c r="EU34" s="159">
        <v>25669.131309352517</v>
      </c>
      <c r="EV34" s="159">
        <v>17350.762359712233</v>
      </c>
      <c r="EW34" s="159">
        <v>1773006.5002014388</v>
      </c>
      <c r="EX34" s="159">
        <v>23986.330820143885</v>
      </c>
      <c r="EY34" s="159">
        <v>8426.9408153477216</v>
      </c>
      <c r="EZ34" s="159">
        <v>9648.7652038369306</v>
      </c>
      <c r="FA34" s="159">
        <v>91604.716757793765</v>
      </c>
      <c r="FB34" s="159">
        <v>113583.11483453237</v>
      </c>
      <c r="FC34" s="159">
        <v>87538.398633093515</v>
      </c>
      <c r="FD34" s="159">
        <v>61380.616196642688</v>
      </c>
      <c r="FE34" s="159">
        <v>157967.28712230214</v>
      </c>
      <c r="WOD34" s="103"/>
      <c r="WOE34" s="103"/>
    </row>
    <row r="35" spans="1:161 15940:15943" s="102" customFormat="1" ht="12.75">
      <c r="A35" s="22"/>
      <c r="B35" s="48" t="s">
        <v>99</v>
      </c>
      <c r="C35" s="42" t="s">
        <v>110</v>
      </c>
      <c r="D35" s="41" t="s">
        <v>94</v>
      </c>
      <c r="E35" s="49" t="s">
        <v>76</v>
      </c>
      <c r="F35" s="97">
        <v>4482.8</v>
      </c>
      <c r="G35" s="97">
        <v>4644.2</v>
      </c>
      <c r="H35" s="97">
        <v>6146.5</v>
      </c>
      <c r="I35" s="92">
        <v>5584.3</v>
      </c>
      <c r="J35" s="92">
        <v>7444</v>
      </c>
      <c r="K35" s="92">
        <v>6562.2</v>
      </c>
      <c r="L35" s="92">
        <v>9233.1</v>
      </c>
      <c r="M35" s="92">
        <v>6585.3</v>
      </c>
      <c r="N35" s="92">
        <v>7671.9</v>
      </c>
      <c r="O35" s="92">
        <v>4868.8</v>
      </c>
      <c r="P35" s="92">
        <v>6596.5</v>
      </c>
      <c r="Q35" s="92">
        <v>6562.3</v>
      </c>
      <c r="R35" s="94">
        <v>9149.6</v>
      </c>
      <c r="S35" s="94">
        <v>5118.7299999999996</v>
      </c>
      <c r="T35" s="94">
        <v>8719.2999999999993</v>
      </c>
      <c r="U35" s="94">
        <v>7319.5</v>
      </c>
      <c r="V35" s="94">
        <v>8286.7754627594622</v>
      </c>
      <c r="W35" s="94">
        <v>5851.2</v>
      </c>
      <c r="X35" s="92">
        <v>7745.5</v>
      </c>
      <c r="Y35" s="92">
        <v>6239.7</v>
      </c>
      <c r="Z35" s="92">
        <v>6525.2</v>
      </c>
      <c r="AA35" s="92">
        <v>7231.1</v>
      </c>
      <c r="AB35" s="92">
        <v>8405.6</v>
      </c>
      <c r="AC35" s="92">
        <v>6477.9</v>
      </c>
      <c r="AD35" s="68">
        <v>9541.5</v>
      </c>
      <c r="AE35" s="68">
        <v>7030.1</v>
      </c>
      <c r="AF35" s="68">
        <v>7652.4</v>
      </c>
      <c r="AG35" s="68">
        <v>7445.5</v>
      </c>
      <c r="AH35" s="68">
        <v>7421.6</v>
      </c>
      <c r="AI35" s="68">
        <v>6892.2</v>
      </c>
      <c r="AJ35" s="68">
        <v>7301</v>
      </c>
      <c r="AK35" s="68">
        <v>7186.3</v>
      </c>
      <c r="AL35" s="68">
        <v>6171.3</v>
      </c>
      <c r="AM35" s="68">
        <v>9344.2000000000007</v>
      </c>
      <c r="AN35" s="68">
        <v>7245.2</v>
      </c>
      <c r="AO35" s="68">
        <v>7491.1</v>
      </c>
      <c r="AP35" s="94">
        <v>6966.9</v>
      </c>
      <c r="AQ35" s="94">
        <v>5166.3</v>
      </c>
      <c r="AR35" s="94">
        <v>6672.4</v>
      </c>
      <c r="AS35" s="94">
        <v>7063.2</v>
      </c>
      <c r="AT35" s="94">
        <v>8157.9</v>
      </c>
      <c r="AU35" s="94">
        <v>7916.3</v>
      </c>
      <c r="AV35" s="92">
        <v>6774</v>
      </c>
      <c r="AW35" s="92">
        <v>7492.9</v>
      </c>
      <c r="AX35" s="92">
        <v>8563.5</v>
      </c>
      <c r="AY35" s="92">
        <v>10618.4</v>
      </c>
      <c r="AZ35" s="92">
        <v>6616.5</v>
      </c>
      <c r="BA35" s="92">
        <v>9869.4</v>
      </c>
      <c r="BB35" s="94">
        <v>10587.6</v>
      </c>
      <c r="BC35" s="94">
        <v>7911.9</v>
      </c>
      <c r="BD35" s="94">
        <v>7214.7</v>
      </c>
      <c r="BE35" s="94">
        <v>8645.1</v>
      </c>
      <c r="BF35" s="94">
        <v>7750.5</v>
      </c>
      <c r="BG35" s="94">
        <v>8550.4</v>
      </c>
      <c r="BH35" s="92">
        <v>7533.4</v>
      </c>
      <c r="BI35" s="92">
        <v>7433.7</v>
      </c>
      <c r="BJ35" s="92">
        <v>5990.5</v>
      </c>
      <c r="BK35" s="92">
        <v>7851.3</v>
      </c>
      <c r="BL35" s="92">
        <v>7212.6</v>
      </c>
      <c r="BM35" s="92">
        <v>7321.4</v>
      </c>
      <c r="BN35" s="98">
        <v>5386.7449999999999</v>
      </c>
      <c r="BO35" s="98">
        <v>6237.7190000000001</v>
      </c>
      <c r="BP35" s="98">
        <v>7246.3069999999998</v>
      </c>
      <c r="BQ35" s="98">
        <v>7197.3789999999999</v>
      </c>
      <c r="BR35" s="98">
        <v>6753.8440000000001</v>
      </c>
      <c r="BS35" s="98">
        <v>7798.4769999999999</v>
      </c>
      <c r="BT35" s="95">
        <v>6079.4759999999997</v>
      </c>
      <c r="BU35" s="95">
        <v>5949.8230000000003</v>
      </c>
      <c r="BV35" s="95">
        <v>6822.9</v>
      </c>
      <c r="BW35" s="95">
        <v>8205.1</v>
      </c>
      <c r="BX35" s="96">
        <v>6820.52</v>
      </c>
      <c r="BY35" s="96">
        <v>7844.6080000000002</v>
      </c>
      <c r="BZ35" s="94">
        <v>7702.3681134624621</v>
      </c>
      <c r="CA35" s="94">
        <v>4703.0435125423719</v>
      </c>
      <c r="CB35" s="94">
        <v>5369.5431917675423</v>
      </c>
      <c r="CC35" s="94">
        <v>4061.2993138498841</v>
      </c>
      <c r="CD35" s="94">
        <v>7630.2455826150144</v>
      </c>
      <c r="CE35" s="94">
        <v>5211.7891307505934</v>
      </c>
      <c r="CF35" s="94">
        <v>7708.8364068765159</v>
      </c>
      <c r="CG35" s="94">
        <v>6595.3966732203389</v>
      </c>
      <c r="CH35" s="94">
        <v>8003.5347423244684</v>
      </c>
      <c r="CI35" s="94">
        <v>6055.0990179176752</v>
      </c>
      <c r="CJ35" s="94">
        <v>11010.794753171911</v>
      </c>
      <c r="CK35" s="94">
        <v>7682.9350549636929</v>
      </c>
      <c r="CL35" s="75">
        <v>6847.3310847457769</v>
      </c>
      <c r="CM35" s="75">
        <v>7109.6136785472136</v>
      </c>
      <c r="CN35" s="75">
        <v>6494.1285365617387</v>
      </c>
      <c r="CO35" s="75">
        <v>5432.5453541404449</v>
      </c>
      <c r="CP35" s="75">
        <v>9599.3478556834689</v>
      </c>
      <c r="CQ35" s="75">
        <v>7802.6979136211112</v>
      </c>
      <c r="CR35" s="75">
        <v>6412.3005000479652</v>
      </c>
      <c r="CS35" s="75">
        <v>5770.2494138129368</v>
      </c>
      <c r="CT35" s="75">
        <v>7025.4923955875292</v>
      </c>
      <c r="CU35" s="75">
        <v>8629.9340397094493</v>
      </c>
      <c r="CV35" s="75">
        <v>8853.2976975539495</v>
      </c>
      <c r="CW35" s="75">
        <v>7728.9840529016701</v>
      </c>
      <c r="CX35" s="87">
        <v>6423.6040206235011</v>
      </c>
      <c r="CY35" s="87">
        <v>5709.5687706053277</v>
      </c>
      <c r="CZ35" s="87">
        <v>10363.952357841727</v>
      </c>
      <c r="DA35" s="87">
        <v>6724.262158129497</v>
      </c>
      <c r="DB35" s="87">
        <v>8322.2104275779366</v>
      </c>
      <c r="DC35" s="86">
        <v>7279.9019542925662</v>
      </c>
      <c r="DD35" s="101">
        <v>7807.9909494484409</v>
      </c>
      <c r="DE35" s="101">
        <v>9131.3557456594735</v>
      </c>
      <c r="DF35" s="101">
        <v>7903.2373712230219</v>
      </c>
      <c r="DG35" s="101">
        <v>11429.122048441248</v>
      </c>
      <c r="DH35" s="101">
        <v>11430.86479117506</v>
      </c>
      <c r="DI35" s="116">
        <v>6963.820900239808</v>
      </c>
      <c r="DJ35" s="101">
        <v>11311.397193045565</v>
      </c>
      <c r="DK35" s="101">
        <v>8795.593122302158</v>
      </c>
      <c r="DL35" s="101">
        <v>6649.4773415827303</v>
      </c>
      <c r="DM35" s="101">
        <v>8022.5492422062352</v>
      </c>
      <c r="DN35" s="101">
        <v>5875.1879527577912</v>
      </c>
      <c r="DO35" s="101">
        <v>8857.8212318944807</v>
      </c>
      <c r="DP35" s="101">
        <v>8727.5385851318952</v>
      </c>
      <c r="DQ35" s="101">
        <v>8006.1895779376491</v>
      </c>
      <c r="DR35" s="101">
        <v>8949.1526714628308</v>
      </c>
      <c r="DS35" s="101">
        <v>8430.7916163069603</v>
      </c>
      <c r="DT35" s="101">
        <v>9634.7932925659516</v>
      </c>
      <c r="DU35" s="101">
        <v>9105.1540399520418</v>
      </c>
      <c r="DV35" s="101">
        <v>8829.7904614388499</v>
      </c>
      <c r="DW35" s="101">
        <v>8017.9155347721817</v>
      </c>
      <c r="DX35" s="101">
        <v>13931.329932853718</v>
      </c>
      <c r="DY35" s="101">
        <v>10256.503323741008</v>
      </c>
      <c r="DZ35" s="101">
        <v>13812.119669064748</v>
      </c>
      <c r="EA35" s="101">
        <v>10395.316028776979</v>
      </c>
      <c r="EB35" s="101">
        <v>9827.4886954436442</v>
      </c>
      <c r="EC35" s="101">
        <v>10497.71903117506</v>
      </c>
      <c r="ED35" s="101">
        <v>14691.934091127097</v>
      </c>
      <c r="EE35" s="101">
        <v>10764.476359712229</v>
      </c>
      <c r="EF35" s="76">
        <v>10612.851697841726</v>
      </c>
      <c r="EG35" s="129">
        <v>10969.724321342926</v>
      </c>
      <c r="EH35" s="101">
        <v>9734.8294772182253</v>
      </c>
      <c r="EI35" s="101">
        <v>8712.0835395683462</v>
      </c>
      <c r="EJ35" s="101">
        <v>12136.772714628298</v>
      </c>
      <c r="EK35" s="101">
        <v>12906.524287769784</v>
      </c>
      <c r="EL35" s="101">
        <v>9546.3314868105517</v>
      </c>
      <c r="EM35" s="101">
        <v>9484.9814628297372</v>
      </c>
      <c r="EN35" s="101">
        <v>10182.603136690646</v>
      </c>
      <c r="EO35" s="159">
        <v>10887.21696882494</v>
      </c>
      <c r="EP35" s="159">
        <v>21523.68595203837</v>
      </c>
      <c r="EQ35" s="159">
        <v>11570.291913669065</v>
      </c>
      <c r="ER35" s="159">
        <v>16852.221731414869</v>
      </c>
      <c r="ES35" s="159">
        <v>15009.779553956834</v>
      </c>
      <c r="ET35" s="159">
        <v>22418.831223021582</v>
      </c>
      <c r="EU35" s="159">
        <v>9070.3585035971209</v>
      </c>
      <c r="EV35" s="159">
        <v>15302.09318944844</v>
      </c>
      <c r="EW35" s="159">
        <v>15096.667621103117</v>
      </c>
      <c r="EX35" s="159">
        <v>23118.6293764988</v>
      </c>
      <c r="EY35" s="159">
        <v>13849.159947242206</v>
      </c>
      <c r="EZ35" s="159">
        <v>17853.323333333334</v>
      </c>
      <c r="FA35" s="159">
        <v>22854.431496402878</v>
      </c>
      <c r="FB35" s="159">
        <v>12828.933395683453</v>
      </c>
      <c r="FC35" s="159">
        <v>13176.513184652278</v>
      </c>
      <c r="FD35" s="159">
        <v>19893.504618705036</v>
      </c>
      <c r="FE35" s="159">
        <v>21237.421836930454</v>
      </c>
      <c r="WOD35" s="103"/>
      <c r="WOE35" s="103"/>
    </row>
    <row r="36" spans="1:161 15940:15943" s="102" customFormat="1" ht="12.75">
      <c r="A36" s="104"/>
      <c r="B36" s="48" t="s">
        <v>100</v>
      </c>
      <c r="C36" s="42" t="s">
        <v>111</v>
      </c>
      <c r="D36" s="41" t="s">
        <v>94</v>
      </c>
      <c r="E36" s="49" t="s">
        <v>76</v>
      </c>
      <c r="F36" s="97">
        <v>4434.8</v>
      </c>
      <c r="G36" s="97">
        <v>4436.1000000000004</v>
      </c>
      <c r="H36" s="97">
        <v>6668.4</v>
      </c>
      <c r="I36" s="92">
        <v>3384.4</v>
      </c>
      <c r="J36" s="92">
        <v>5685.6</v>
      </c>
      <c r="K36" s="92">
        <v>11054.3</v>
      </c>
      <c r="L36" s="92">
        <v>5688.9</v>
      </c>
      <c r="M36" s="92">
        <v>4892.7</v>
      </c>
      <c r="N36" s="92">
        <v>7244.2</v>
      </c>
      <c r="O36" s="92">
        <v>8057.9</v>
      </c>
      <c r="P36" s="92">
        <v>10142</v>
      </c>
      <c r="Q36" s="92">
        <v>4776</v>
      </c>
      <c r="R36" s="97">
        <v>9454.7999999999993</v>
      </c>
      <c r="S36" s="97">
        <v>4516.1000000000004</v>
      </c>
      <c r="T36" s="97">
        <v>4733.87</v>
      </c>
      <c r="U36" s="94">
        <v>3941.8</v>
      </c>
      <c r="V36" s="94">
        <v>5280.6015726495734</v>
      </c>
      <c r="W36" s="94">
        <v>3988.2</v>
      </c>
      <c r="X36" s="92">
        <v>3342</v>
      </c>
      <c r="Y36" s="92">
        <v>4750.6000000000004</v>
      </c>
      <c r="Z36" s="92">
        <v>3137.7</v>
      </c>
      <c r="AA36" s="92">
        <v>6116.9</v>
      </c>
      <c r="AB36" s="92">
        <v>4976.1000000000004</v>
      </c>
      <c r="AC36" s="92">
        <v>44915.7</v>
      </c>
      <c r="AD36" s="68">
        <v>5772.6</v>
      </c>
      <c r="AE36" s="68">
        <v>7284.4</v>
      </c>
      <c r="AF36" s="68">
        <v>5795.5</v>
      </c>
      <c r="AG36" s="68">
        <v>4052.7</v>
      </c>
      <c r="AH36" s="68">
        <v>5610.9</v>
      </c>
      <c r="AI36" s="68">
        <v>3806.7</v>
      </c>
      <c r="AJ36" s="68">
        <v>4694.8999999999996</v>
      </c>
      <c r="AK36" s="68">
        <v>5182.6000000000004</v>
      </c>
      <c r="AL36" s="68">
        <v>4767.5</v>
      </c>
      <c r="AM36" s="68">
        <v>4225.3</v>
      </c>
      <c r="AN36" s="68">
        <v>5011.7</v>
      </c>
      <c r="AO36" s="68">
        <v>3267.4</v>
      </c>
      <c r="AP36" s="97">
        <v>4103.2</v>
      </c>
      <c r="AQ36" s="97">
        <v>4369.8999999999996</v>
      </c>
      <c r="AR36" s="97">
        <v>4565.5</v>
      </c>
      <c r="AS36" s="94">
        <v>4790</v>
      </c>
      <c r="AT36" s="94">
        <v>4517.3</v>
      </c>
      <c r="AU36" s="94">
        <v>5056.7</v>
      </c>
      <c r="AV36" s="92">
        <v>5189.2</v>
      </c>
      <c r="AW36" s="92">
        <v>5511</v>
      </c>
      <c r="AX36" s="92">
        <v>5785.8</v>
      </c>
      <c r="AY36" s="92">
        <v>7611.1</v>
      </c>
      <c r="AZ36" s="92">
        <v>6572.6</v>
      </c>
      <c r="BA36" s="92">
        <v>6292.9</v>
      </c>
      <c r="BB36" s="97">
        <v>6162.4</v>
      </c>
      <c r="BC36" s="97">
        <v>4495.5</v>
      </c>
      <c r="BD36" s="97">
        <v>9996.4</v>
      </c>
      <c r="BE36" s="94">
        <v>5155.6000000000004</v>
      </c>
      <c r="BF36" s="94">
        <v>3053.6</v>
      </c>
      <c r="BG36" s="94">
        <v>4976.8999999999996</v>
      </c>
      <c r="BH36" s="92">
        <v>6397.9</v>
      </c>
      <c r="BI36" s="92">
        <v>6958.6</v>
      </c>
      <c r="BJ36" s="92">
        <v>4146.7</v>
      </c>
      <c r="BK36" s="92">
        <v>4766.6000000000004</v>
      </c>
      <c r="BL36" s="92">
        <v>3356.4</v>
      </c>
      <c r="BM36" s="92">
        <v>5091.6000000000004</v>
      </c>
      <c r="BN36" s="96">
        <v>4455.7030000000004</v>
      </c>
      <c r="BO36" s="96">
        <v>4050.4760000000001</v>
      </c>
      <c r="BP36" s="96">
        <v>5962.8689999999997</v>
      </c>
      <c r="BQ36" s="98">
        <v>5448.2240000000002</v>
      </c>
      <c r="BR36" s="98">
        <v>4828.6030000000001</v>
      </c>
      <c r="BS36" s="98">
        <v>4431.4870000000001</v>
      </c>
      <c r="BT36" s="95">
        <v>7196.7579999999998</v>
      </c>
      <c r="BU36" s="95">
        <v>4093.7260000000001</v>
      </c>
      <c r="BV36" s="95">
        <v>4784.8999999999996</v>
      </c>
      <c r="BW36" s="95">
        <v>5892.8</v>
      </c>
      <c r="BX36" s="96">
        <v>5679.6109999999999</v>
      </c>
      <c r="BY36" s="96">
        <v>2913.05</v>
      </c>
      <c r="BZ36" s="97">
        <v>3957.9037305084703</v>
      </c>
      <c r="CA36" s="97">
        <v>3681.3809030992788</v>
      </c>
      <c r="CB36" s="97">
        <v>5114.8048292009789</v>
      </c>
      <c r="CC36" s="94">
        <v>3019.8496141888595</v>
      </c>
      <c r="CD36" s="94">
        <v>3550.1457658595991</v>
      </c>
      <c r="CE36" s="94">
        <v>3774.4065978692488</v>
      </c>
      <c r="CF36" s="94">
        <v>3512.3672750121123</v>
      </c>
      <c r="CG36" s="94">
        <v>4424.3159850363136</v>
      </c>
      <c r="CH36" s="94">
        <v>3345.2491920096818</v>
      </c>
      <c r="CI36" s="94">
        <v>3920.7865204358341</v>
      </c>
      <c r="CJ36" s="94">
        <v>8083.4244450847382</v>
      </c>
      <c r="CK36" s="94">
        <v>5216.0622794673136</v>
      </c>
      <c r="CL36" s="75">
        <v>4352.4710772881444</v>
      </c>
      <c r="CM36" s="75">
        <v>5355.8811458595765</v>
      </c>
      <c r="CN36" s="75">
        <v>4031.9096746246955</v>
      </c>
      <c r="CO36" s="75">
        <v>6988.5634160774853</v>
      </c>
      <c r="CP36" s="75">
        <v>5800.308371462831</v>
      </c>
      <c r="CQ36" s="75">
        <v>7175.1117652278299</v>
      </c>
      <c r="CR36" s="75">
        <v>4771.2632084412789</v>
      </c>
      <c r="CS36" s="75">
        <v>5604.584456498792</v>
      </c>
      <c r="CT36" s="75">
        <v>6221.2725079136781</v>
      </c>
      <c r="CU36" s="75">
        <v>6581.3290510412698</v>
      </c>
      <c r="CV36" s="75">
        <v>7070.92738690648</v>
      </c>
      <c r="CW36" s="75">
        <v>4749.9368073855503</v>
      </c>
      <c r="CX36" s="87">
        <v>3682.0967685371711</v>
      </c>
      <c r="CY36" s="87">
        <v>3646.0063446004851</v>
      </c>
      <c r="CZ36" s="87">
        <v>4921.7617240767377</v>
      </c>
      <c r="DA36" s="87">
        <v>6117.7492464748202</v>
      </c>
      <c r="DB36" s="87">
        <v>4361.18874470024</v>
      </c>
      <c r="DC36" s="86">
        <v>4333.4711153476637</v>
      </c>
      <c r="DD36" s="101">
        <v>5060.5784010551561</v>
      </c>
      <c r="DE36" s="101">
        <v>5143.7242829256584</v>
      </c>
      <c r="DF36" s="101">
        <v>5526.8176223980809</v>
      </c>
      <c r="DG36" s="101">
        <v>6370.1985456115108</v>
      </c>
      <c r="DH36" s="101">
        <v>5595.2413131894491</v>
      </c>
      <c r="DI36" s="116">
        <v>4294.0325611031176</v>
      </c>
      <c r="DJ36" s="101">
        <v>4354.1238187050312</v>
      </c>
      <c r="DK36" s="101">
        <v>8122.3708057553958</v>
      </c>
      <c r="DL36" s="101">
        <v>3264.2198369304556</v>
      </c>
      <c r="DM36" s="101">
        <v>2619.7026636930414</v>
      </c>
      <c r="DN36" s="101">
        <v>5959.2102081534804</v>
      </c>
      <c r="DO36" s="101">
        <v>4796.2386539568297</v>
      </c>
      <c r="DP36" s="101">
        <v>6251.595913669069</v>
      </c>
      <c r="DQ36" s="101">
        <v>4660.7344985611498</v>
      </c>
      <c r="DR36" s="101">
        <v>5033.4086453237405</v>
      </c>
      <c r="DS36" s="101">
        <v>5466.6208647961585</v>
      </c>
      <c r="DT36" s="101">
        <v>6027.0740979856128</v>
      </c>
      <c r="DU36" s="101">
        <v>5324.7726866666708</v>
      </c>
      <c r="DV36" s="101">
        <v>7653.408691702638</v>
      </c>
      <c r="DW36" s="101">
        <v>7242.4131223021586</v>
      </c>
      <c r="DX36" s="101">
        <v>6289.4840767386086</v>
      </c>
      <c r="DY36" s="101">
        <v>6104.8672997601916</v>
      </c>
      <c r="DZ36" s="101">
        <v>6756.086517985611</v>
      </c>
      <c r="EA36" s="101">
        <v>7748.1950071942447</v>
      </c>
      <c r="EB36" s="101">
        <v>9846.6573669064746</v>
      </c>
      <c r="EC36" s="101">
        <v>9432.2050071942449</v>
      </c>
      <c r="ED36" s="101">
        <v>7034.79740527578</v>
      </c>
      <c r="EE36" s="101">
        <v>8220.521170263788</v>
      </c>
      <c r="EF36" s="76">
        <v>6985.0622446043162</v>
      </c>
      <c r="EG36" s="129">
        <v>5402.33411031175</v>
      </c>
      <c r="EH36" s="101">
        <v>7030.1243836930462</v>
      </c>
      <c r="EI36" s="101">
        <v>7263.3070599520379</v>
      </c>
      <c r="EJ36" s="101">
        <v>7502.3007625899281</v>
      </c>
      <c r="EK36" s="101">
        <v>6485.0581918465223</v>
      </c>
      <c r="EL36" s="101">
        <v>7543.3657218225426</v>
      </c>
      <c r="EM36" s="101">
        <v>8715.4398081534764</v>
      </c>
      <c r="EN36" s="101">
        <v>8336.8395971223017</v>
      </c>
      <c r="EO36" s="159">
        <v>9849.3599568345326</v>
      </c>
      <c r="EP36" s="159">
        <v>8707.4078800959232</v>
      </c>
      <c r="EQ36" s="159">
        <v>9924.8188489208624</v>
      </c>
      <c r="ER36" s="159">
        <v>10841.347035971223</v>
      </c>
      <c r="ES36" s="159">
        <v>7364.5365131894478</v>
      </c>
      <c r="ET36" s="159">
        <v>9234.3301774580323</v>
      </c>
      <c r="EU36" s="159">
        <v>10004.576944844124</v>
      </c>
      <c r="EV36" s="159">
        <v>29434.781582733813</v>
      </c>
      <c r="EW36" s="159">
        <v>21419.276690647483</v>
      </c>
      <c r="EX36" s="159">
        <v>17378.962575539568</v>
      </c>
      <c r="EY36" s="159">
        <v>11598.767256594725</v>
      </c>
      <c r="EZ36" s="159">
        <v>10396.000839328537</v>
      </c>
      <c r="FA36" s="159">
        <v>21047.639606714627</v>
      </c>
      <c r="FB36" s="159">
        <v>14020.511669064748</v>
      </c>
      <c r="FC36" s="159">
        <v>29823.044201438846</v>
      </c>
      <c r="FD36" s="159">
        <v>16910.865654676258</v>
      </c>
      <c r="FE36" s="159">
        <v>20826.061611510791</v>
      </c>
      <c r="WOD36" s="103"/>
      <c r="WOE36" s="103"/>
    </row>
    <row r="37" spans="1:161 15940:15943" s="107" customFormat="1" ht="12.75">
      <c r="A37" s="105"/>
      <c r="B37" s="72" t="s">
        <v>96</v>
      </c>
      <c r="C37" s="46" t="s">
        <v>105</v>
      </c>
      <c r="D37" s="73" t="s">
        <v>94</v>
      </c>
      <c r="E37" s="74" t="s">
        <v>76</v>
      </c>
      <c r="F37" s="106">
        <f>SUM(F31:F36)</f>
        <v>21126.1</v>
      </c>
      <c r="G37" s="106">
        <f t="shared" ref="G37:Q37" si="12">SUM(G31:G36)</f>
        <v>22264.699999999997</v>
      </c>
      <c r="H37" s="106">
        <f t="shared" si="12"/>
        <v>31414.6</v>
      </c>
      <c r="I37" s="106">
        <f t="shared" si="12"/>
        <v>24107.300000000003</v>
      </c>
      <c r="J37" s="106">
        <f t="shared" si="12"/>
        <v>53619.7</v>
      </c>
      <c r="K37" s="106">
        <f t="shared" si="12"/>
        <v>44193.5</v>
      </c>
      <c r="L37" s="106">
        <f t="shared" si="12"/>
        <v>30764</v>
      </c>
      <c r="M37" s="106">
        <f t="shared" si="12"/>
        <v>33194.699999999997</v>
      </c>
      <c r="N37" s="106">
        <f t="shared" si="12"/>
        <v>40553.699999999997</v>
      </c>
      <c r="O37" s="106">
        <f t="shared" si="12"/>
        <v>31071.599999999999</v>
      </c>
      <c r="P37" s="106">
        <f t="shared" si="12"/>
        <v>34199.5</v>
      </c>
      <c r="Q37" s="106">
        <f t="shared" si="12"/>
        <v>29603</v>
      </c>
      <c r="R37" s="106">
        <f>SUM(R31:R36)</f>
        <v>56651.899999999994</v>
      </c>
      <c r="S37" s="106">
        <f t="shared" ref="S37:AC37" si="13">SUM(S31:S36)</f>
        <v>31552.730000000003</v>
      </c>
      <c r="T37" s="106">
        <f t="shared" si="13"/>
        <v>43905.159999999996</v>
      </c>
      <c r="U37" s="106">
        <f t="shared" si="13"/>
        <v>31056.1</v>
      </c>
      <c r="V37" s="106">
        <f t="shared" si="13"/>
        <v>32951.716581196582</v>
      </c>
      <c r="W37" s="106">
        <f t="shared" si="13"/>
        <v>25541.200000000001</v>
      </c>
      <c r="X37" s="106">
        <f t="shared" si="13"/>
        <v>29458.2</v>
      </c>
      <c r="Y37" s="106">
        <f t="shared" si="13"/>
        <v>28119</v>
      </c>
      <c r="Z37" s="106">
        <f t="shared" si="13"/>
        <v>28467.4</v>
      </c>
      <c r="AA37" s="106">
        <f t="shared" si="13"/>
        <v>35809.600000000006</v>
      </c>
      <c r="AB37" s="106">
        <f t="shared" si="13"/>
        <v>35367.1</v>
      </c>
      <c r="AC37" s="106">
        <f t="shared" si="13"/>
        <v>80930.100000000006</v>
      </c>
      <c r="AD37" s="57">
        <f>SUM(AD31:AD36)</f>
        <v>43466.886999999995</v>
      </c>
      <c r="AE37" s="57">
        <f t="shared" ref="AE37:AO37" si="14">SUM(AE31:AE36)</f>
        <v>31026.9</v>
      </c>
      <c r="AF37" s="57">
        <f t="shared" si="14"/>
        <v>34300.241999999998</v>
      </c>
      <c r="AG37" s="57">
        <f t="shared" si="14"/>
        <v>32551.5</v>
      </c>
      <c r="AH37" s="57">
        <f t="shared" si="14"/>
        <v>30174.6</v>
      </c>
      <c r="AI37" s="57">
        <f t="shared" si="14"/>
        <v>37337.965999999993</v>
      </c>
      <c r="AJ37" s="57">
        <f t="shared" si="14"/>
        <v>35951.936999999998</v>
      </c>
      <c r="AK37" s="57">
        <f t="shared" si="14"/>
        <v>32719.83</v>
      </c>
      <c r="AL37" s="57">
        <f t="shared" si="14"/>
        <v>43858.700000000004</v>
      </c>
      <c r="AM37" s="57">
        <f t="shared" si="14"/>
        <v>30606.600000000002</v>
      </c>
      <c r="AN37" s="57">
        <f t="shared" si="14"/>
        <v>47883.099999999991</v>
      </c>
      <c r="AO37" s="57">
        <f t="shared" si="14"/>
        <v>21851.700000000004</v>
      </c>
      <c r="AP37" s="57">
        <f t="shared" ref="AP37:BU37" si="15">SUM(AP31:AP36)</f>
        <v>27388.999999999996</v>
      </c>
      <c r="AQ37" s="57">
        <f t="shared" si="15"/>
        <v>24181.9</v>
      </c>
      <c r="AR37" s="57">
        <f t="shared" si="15"/>
        <v>29218.6</v>
      </c>
      <c r="AS37" s="57">
        <f t="shared" si="15"/>
        <v>24370.7</v>
      </c>
      <c r="AT37" s="57">
        <f t="shared" si="15"/>
        <v>32173.3</v>
      </c>
      <c r="AU37" s="57">
        <f t="shared" si="15"/>
        <v>34548.6</v>
      </c>
      <c r="AV37" s="57">
        <f t="shared" si="15"/>
        <v>32226.899999999998</v>
      </c>
      <c r="AW37" s="57">
        <f t="shared" si="15"/>
        <v>32949.5</v>
      </c>
      <c r="AX37" s="57">
        <f t="shared" si="15"/>
        <v>35542.5</v>
      </c>
      <c r="AY37" s="57">
        <f t="shared" si="15"/>
        <v>35587.899999999994</v>
      </c>
      <c r="AZ37" s="57">
        <f t="shared" si="15"/>
        <v>47167.5</v>
      </c>
      <c r="BA37" s="57">
        <f t="shared" si="15"/>
        <v>32187</v>
      </c>
      <c r="BB37" s="57">
        <f t="shared" si="15"/>
        <v>37957.800000000003</v>
      </c>
      <c r="BC37" s="57">
        <f t="shared" si="15"/>
        <v>28488.699999999997</v>
      </c>
      <c r="BD37" s="57">
        <f t="shared" si="15"/>
        <v>34218.400000000001</v>
      </c>
      <c r="BE37" s="57">
        <f t="shared" si="15"/>
        <v>32084</v>
      </c>
      <c r="BF37" s="57">
        <f t="shared" si="15"/>
        <v>25370.699999999997</v>
      </c>
      <c r="BG37" s="57">
        <f t="shared" si="15"/>
        <v>28604.699999999997</v>
      </c>
      <c r="BH37" s="57">
        <f t="shared" si="15"/>
        <v>24969.86</v>
      </c>
      <c r="BI37" s="57">
        <f t="shared" si="15"/>
        <v>31571.600000000006</v>
      </c>
      <c r="BJ37" s="57">
        <f t="shared" si="15"/>
        <v>21236.400000000001</v>
      </c>
      <c r="BK37" s="57">
        <f t="shared" si="15"/>
        <v>22852.800000000003</v>
      </c>
      <c r="BL37" s="57">
        <f t="shared" si="15"/>
        <v>18492.7</v>
      </c>
      <c r="BM37" s="57">
        <f t="shared" si="15"/>
        <v>23142</v>
      </c>
      <c r="BN37" s="57">
        <f t="shared" si="15"/>
        <v>19478.401000000002</v>
      </c>
      <c r="BO37" s="57">
        <f t="shared" si="15"/>
        <v>23064.214</v>
      </c>
      <c r="BP37" s="57">
        <f t="shared" si="15"/>
        <v>23877.933000000001</v>
      </c>
      <c r="BQ37" s="57">
        <f t="shared" si="15"/>
        <v>25465.843000000001</v>
      </c>
      <c r="BR37" s="57">
        <f t="shared" si="15"/>
        <v>29596.501657869248</v>
      </c>
      <c r="BS37" s="57">
        <f t="shared" si="15"/>
        <v>26709.342999999997</v>
      </c>
      <c r="BT37" s="57">
        <f t="shared" si="15"/>
        <v>23969.972000000002</v>
      </c>
      <c r="BU37" s="57">
        <f t="shared" si="15"/>
        <v>20370.159</v>
      </c>
      <c r="BV37" s="57">
        <f t="shared" ref="BV37:DA37" si="16">SUM(BV31:BV36)</f>
        <v>20693.64625254237</v>
      </c>
      <c r="BW37" s="57">
        <f t="shared" si="16"/>
        <v>28612.100000000002</v>
      </c>
      <c r="BX37" s="57">
        <f t="shared" si="16"/>
        <v>27987.756000000001</v>
      </c>
      <c r="BY37" s="57">
        <f t="shared" si="16"/>
        <v>24215.417999999998</v>
      </c>
      <c r="BZ37" s="57">
        <f t="shared" si="16"/>
        <v>30409.495890750586</v>
      </c>
      <c r="CA37" s="57">
        <f t="shared" si="16"/>
        <v>18347.72789627119</v>
      </c>
      <c r="CB37" s="57">
        <f t="shared" si="16"/>
        <v>24557.795705326869</v>
      </c>
      <c r="CC37" s="57">
        <f t="shared" si="16"/>
        <v>16415.365034092014</v>
      </c>
      <c r="CD37" s="57">
        <f t="shared" si="16"/>
        <v>32416.870233510934</v>
      </c>
      <c r="CE37" s="57">
        <f t="shared" si="16"/>
        <v>24106.469920774816</v>
      </c>
      <c r="CF37" s="57">
        <f t="shared" si="16"/>
        <v>27466.583122469743</v>
      </c>
      <c r="CG37" s="57">
        <f t="shared" si="16"/>
        <v>23860.120583486671</v>
      </c>
      <c r="CH37" s="57">
        <f t="shared" si="16"/>
        <v>24837.456752881357</v>
      </c>
      <c r="CI37" s="57">
        <f t="shared" si="16"/>
        <v>23983.001719176751</v>
      </c>
      <c r="CJ37" s="57">
        <f t="shared" si="16"/>
        <v>36144.7869831477</v>
      </c>
      <c r="CK37" s="57">
        <f t="shared" si="16"/>
        <v>24401.108739225205</v>
      </c>
      <c r="CL37" s="57">
        <f t="shared" si="16"/>
        <v>62424.359080387432</v>
      </c>
      <c r="CM37" s="57">
        <f t="shared" si="16"/>
        <v>30398.984065326888</v>
      </c>
      <c r="CN37" s="57">
        <f t="shared" si="16"/>
        <v>34335.389856029047</v>
      </c>
      <c r="CO37" s="57">
        <f t="shared" si="16"/>
        <v>59984.933181549655</v>
      </c>
      <c r="CP37" s="57">
        <f t="shared" si="16"/>
        <v>31979.8149995204</v>
      </c>
      <c r="CQ37" s="57">
        <f t="shared" si="16"/>
        <v>48405.420446714634</v>
      </c>
      <c r="CR37" s="57">
        <f t="shared" si="16"/>
        <v>86199.456550839372</v>
      </c>
      <c r="CS37" s="57">
        <f t="shared" si="16"/>
        <v>52661.198992901656</v>
      </c>
      <c r="CT37" s="57">
        <f t="shared" si="16"/>
        <v>41755.452187769784</v>
      </c>
      <c r="CU37" s="57">
        <f t="shared" si="16"/>
        <v>58943.285617433539</v>
      </c>
      <c r="CV37" s="57">
        <f t="shared" si="16"/>
        <v>54606.794117170299</v>
      </c>
      <c r="CW37" s="57">
        <f t="shared" si="16"/>
        <v>38777.610064795583</v>
      </c>
      <c r="CX37" s="57">
        <f t="shared" si="16"/>
        <v>60018.828632182311</v>
      </c>
      <c r="CY37" s="57">
        <f t="shared" si="16"/>
        <v>78544.800615205837</v>
      </c>
      <c r="CZ37" s="57">
        <f t="shared" si="16"/>
        <v>63795.023168153428</v>
      </c>
      <c r="DA37" s="57">
        <f t="shared" si="16"/>
        <v>66514.071359520429</v>
      </c>
      <c r="DB37" s="57">
        <f t="shared" ref="DB37:FE37" si="17">SUM(DB31:DB36)</f>
        <v>119326.12586551558</v>
      </c>
      <c r="DC37" s="57">
        <f t="shared" si="17"/>
        <v>58636.25394599521</v>
      </c>
      <c r="DD37" s="57">
        <f t="shared" si="17"/>
        <v>55418.855914388507</v>
      </c>
      <c r="DE37" s="57">
        <f t="shared" si="17"/>
        <v>83205.825278944802</v>
      </c>
      <c r="DF37" s="57">
        <f t="shared" si="17"/>
        <v>1060605.897498705</v>
      </c>
      <c r="DG37" s="57">
        <f t="shared" si="17"/>
        <v>131491.70077453236</v>
      </c>
      <c r="DH37" s="57">
        <f t="shared" si="17"/>
        <v>149393.9688311271</v>
      </c>
      <c r="DI37" s="57">
        <f t="shared" si="17"/>
        <v>93661.453924076748</v>
      </c>
      <c r="DJ37" s="57">
        <f t="shared" si="17"/>
        <v>84360.533004700235</v>
      </c>
      <c r="DK37" s="57">
        <f t="shared" si="17"/>
        <v>53118.735122302161</v>
      </c>
      <c r="DL37" s="57">
        <f t="shared" si="17"/>
        <v>79360.726272038373</v>
      </c>
      <c r="DM37" s="57">
        <f t="shared" si="17"/>
        <v>173934.68930637892</v>
      </c>
      <c r="DN37" s="57">
        <f t="shared" si="17"/>
        <v>32498.062736450829</v>
      </c>
      <c r="DO37" s="57">
        <f t="shared" si="17"/>
        <v>30590.883962589916</v>
      </c>
      <c r="DP37" s="57">
        <f t="shared" si="17"/>
        <v>40412.210916067153</v>
      </c>
      <c r="DQ37" s="57">
        <f t="shared" si="17"/>
        <v>35525.622325899276</v>
      </c>
      <c r="DR37" s="57">
        <f t="shared" si="17"/>
        <v>32482.281000239807</v>
      </c>
      <c r="DS37" s="57">
        <f t="shared" si="17"/>
        <v>36320.069346139098</v>
      </c>
      <c r="DT37" s="57">
        <f t="shared" si="17"/>
        <v>44762.262330599529</v>
      </c>
      <c r="DU37" s="57">
        <f t="shared" si="17"/>
        <v>47349.782179856127</v>
      </c>
      <c r="DV37" s="57">
        <f t="shared" si="17"/>
        <v>42088.215004460428</v>
      </c>
      <c r="DW37" s="57">
        <f t="shared" si="17"/>
        <v>47363.224043165472</v>
      </c>
      <c r="DX37" s="57">
        <f t="shared" si="17"/>
        <v>41901.041846522785</v>
      </c>
      <c r="DY37" s="57">
        <f t="shared" si="17"/>
        <v>42907.956633093527</v>
      </c>
      <c r="DZ37" s="57">
        <f t="shared" si="17"/>
        <v>48678.161453237408</v>
      </c>
      <c r="EA37" s="57">
        <f t="shared" si="17"/>
        <v>55493.205755395684</v>
      </c>
      <c r="EB37" s="57">
        <f t="shared" si="17"/>
        <v>61031.865640287768</v>
      </c>
      <c r="EC37" s="57">
        <f t="shared" si="17"/>
        <v>55460.258920863307</v>
      </c>
      <c r="ED37" s="57">
        <f t="shared" si="17"/>
        <v>46206.004575539569</v>
      </c>
      <c r="EE37" s="57">
        <f t="shared" si="17"/>
        <v>1707621.6519136692</v>
      </c>
      <c r="EF37" s="57">
        <f t="shared" si="17"/>
        <v>43129.873664268584</v>
      </c>
      <c r="EG37" s="57">
        <f t="shared" si="17"/>
        <v>43994.891390887286</v>
      </c>
      <c r="EH37" s="57">
        <f t="shared" si="17"/>
        <v>51058.164273381299</v>
      </c>
      <c r="EI37" s="57">
        <f t="shared" si="17"/>
        <v>58501.911707434054</v>
      </c>
      <c r="EJ37" s="57">
        <f t="shared" si="17"/>
        <v>48191.70615827338</v>
      </c>
      <c r="EK37" s="57">
        <f t="shared" si="17"/>
        <v>62423.087387913678</v>
      </c>
      <c r="EL37" s="57">
        <f t="shared" si="17"/>
        <v>186927.37605755395</v>
      </c>
      <c r="EM37" s="57">
        <f t="shared" si="17"/>
        <v>67753.30587529976</v>
      </c>
      <c r="EN37" s="57">
        <f t="shared" si="17"/>
        <v>51546.720776978415</v>
      </c>
      <c r="EO37" s="57">
        <f t="shared" si="17"/>
        <v>67233.62437410072</v>
      </c>
      <c r="EP37" s="57">
        <f t="shared" si="17"/>
        <v>75159.406350119913</v>
      </c>
      <c r="EQ37" s="57">
        <f t="shared" si="17"/>
        <v>60523.144839328532</v>
      </c>
      <c r="ER37" s="57">
        <f t="shared" si="17"/>
        <v>65448.213122302157</v>
      </c>
      <c r="ES37" s="57">
        <f t="shared" si="17"/>
        <v>67410.58652278177</v>
      </c>
      <c r="ET37" s="57">
        <f t="shared" si="17"/>
        <v>87995.660892086336</v>
      </c>
      <c r="EU37" s="57">
        <f t="shared" si="17"/>
        <v>89869.371122302167</v>
      </c>
      <c r="EV37" s="57">
        <f t="shared" si="17"/>
        <v>101980.89565467625</v>
      </c>
      <c r="EW37" s="57">
        <f t="shared" si="17"/>
        <v>1852462.4309784172</v>
      </c>
      <c r="EX37" s="57">
        <f t="shared" si="17"/>
        <v>101969.87634532373</v>
      </c>
      <c r="EY37" s="57">
        <f t="shared" si="17"/>
        <v>92830.267227817763</v>
      </c>
      <c r="EZ37" s="57">
        <f t="shared" si="17"/>
        <v>71826.294110311748</v>
      </c>
      <c r="FA37" s="57">
        <f t="shared" si="17"/>
        <v>189738.42531414868</v>
      </c>
      <c r="FB37" s="57">
        <f t="shared" si="17"/>
        <v>173603.03922302157</v>
      </c>
      <c r="FC37" s="57">
        <f t="shared" si="17"/>
        <v>174419.9705707434</v>
      </c>
      <c r="FD37" s="57">
        <f t="shared" si="17"/>
        <v>141473.39777458034</v>
      </c>
      <c r="FE37" s="57">
        <f t="shared" si="17"/>
        <v>256926.61836450835</v>
      </c>
      <c r="WOD37" s="108"/>
      <c r="WOE37" s="108"/>
    </row>
    <row r="38" spans="1:161 15940:15943" s="102" customFormat="1" ht="12.75">
      <c r="A38" s="104"/>
      <c r="B38" s="48" t="s">
        <v>101</v>
      </c>
      <c r="C38" s="42" t="s">
        <v>112</v>
      </c>
      <c r="D38" s="41" t="s">
        <v>94</v>
      </c>
      <c r="E38" s="49" t="s">
        <v>76</v>
      </c>
      <c r="F38" s="109">
        <v>23.6</v>
      </c>
      <c r="G38" s="109">
        <v>9.6</v>
      </c>
      <c r="H38" s="109">
        <v>26.5</v>
      </c>
      <c r="I38" s="109">
        <v>13.4</v>
      </c>
      <c r="J38" s="109">
        <v>14</v>
      </c>
      <c r="K38" s="109">
        <v>19.3</v>
      </c>
      <c r="L38" s="110">
        <v>54.9</v>
      </c>
      <c r="M38" s="110">
        <v>45.9</v>
      </c>
      <c r="N38" s="110">
        <v>19.5</v>
      </c>
      <c r="O38" s="110">
        <v>24.2</v>
      </c>
      <c r="P38" s="110">
        <v>21.9</v>
      </c>
      <c r="Q38" s="110">
        <v>33.4</v>
      </c>
      <c r="R38" s="109">
        <v>49.6</v>
      </c>
      <c r="S38" s="109">
        <v>14.7</v>
      </c>
      <c r="T38" s="109">
        <v>50.99</v>
      </c>
      <c r="U38" s="109">
        <v>19.399999999999999</v>
      </c>
      <c r="V38" s="109">
        <v>295.2</v>
      </c>
      <c r="W38" s="109">
        <v>117.6</v>
      </c>
      <c r="X38" s="110">
        <v>43.2</v>
      </c>
      <c r="Y38" s="110">
        <v>25.3</v>
      </c>
      <c r="Z38" s="110">
        <v>43.7</v>
      </c>
      <c r="AA38" s="110">
        <v>8.9</v>
      </c>
      <c r="AB38" s="110">
        <v>17.899999999999999</v>
      </c>
      <c r="AC38" s="110">
        <v>70.3</v>
      </c>
      <c r="AD38" s="56">
        <v>144.45599999999999</v>
      </c>
      <c r="AE38" s="56">
        <v>24.4</v>
      </c>
      <c r="AF38" s="56">
        <v>8.8000000000000007</v>
      </c>
      <c r="AG38" s="56">
        <v>179.9</v>
      </c>
      <c r="AH38" s="56">
        <v>23.8</v>
      </c>
      <c r="AI38" s="56">
        <v>10</v>
      </c>
      <c r="AJ38" s="56">
        <v>40</v>
      </c>
      <c r="AK38" s="56">
        <v>34.1</v>
      </c>
      <c r="AL38" s="56">
        <v>16.399999999999999</v>
      </c>
      <c r="AM38" s="56">
        <v>109.6</v>
      </c>
      <c r="AN38" s="56">
        <v>53.8</v>
      </c>
      <c r="AO38" s="56">
        <v>11.5</v>
      </c>
      <c r="AP38" s="109">
        <v>75.900000000000006</v>
      </c>
      <c r="AQ38" s="109">
        <v>46.2</v>
      </c>
      <c r="AR38" s="109">
        <v>10.6</v>
      </c>
      <c r="AS38" s="109">
        <v>24.9</v>
      </c>
      <c r="AT38" s="109">
        <v>16.399999999999999</v>
      </c>
      <c r="AU38" s="109">
        <v>72.099999999999994</v>
      </c>
      <c r="AV38" s="110">
        <v>156</v>
      </c>
      <c r="AW38" s="110">
        <v>56.3</v>
      </c>
      <c r="AX38" s="110">
        <v>7.4</v>
      </c>
      <c r="AY38" s="110">
        <v>67.3</v>
      </c>
      <c r="AZ38" s="110">
        <v>26.2</v>
      </c>
      <c r="BA38" s="110">
        <v>22.8</v>
      </c>
      <c r="BB38" s="109">
        <v>37.1</v>
      </c>
      <c r="BC38" s="109">
        <v>19.5</v>
      </c>
      <c r="BD38" s="109">
        <v>29.4</v>
      </c>
      <c r="BE38" s="109">
        <v>30</v>
      </c>
      <c r="BF38" s="109">
        <v>56.3</v>
      </c>
      <c r="BG38" s="109">
        <v>11.6</v>
      </c>
      <c r="BH38" s="110">
        <v>14.9</v>
      </c>
      <c r="BI38" s="110">
        <v>17.2</v>
      </c>
      <c r="BJ38" s="110">
        <v>16.7</v>
      </c>
      <c r="BK38" s="110">
        <v>68.5</v>
      </c>
      <c r="BL38" s="110">
        <v>13.4</v>
      </c>
      <c r="BM38" s="110">
        <v>9.4</v>
      </c>
      <c r="BN38" s="109">
        <v>11.2</v>
      </c>
      <c r="BO38" s="109">
        <v>27.2</v>
      </c>
      <c r="BP38" s="109">
        <v>15.6</v>
      </c>
      <c r="BQ38" s="109">
        <v>73.599999999999994</v>
      </c>
      <c r="BR38" s="109">
        <v>29.5</v>
      </c>
      <c r="BS38" s="109">
        <v>17.8</v>
      </c>
      <c r="BT38" s="110">
        <v>35.299999999999997</v>
      </c>
      <c r="BU38" s="110">
        <v>104.6</v>
      </c>
      <c r="BV38" s="110">
        <v>13</v>
      </c>
      <c r="BW38" s="110">
        <v>46</v>
      </c>
      <c r="BX38" s="109">
        <v>28.929880096852301</v>
      </c>
      <c r="BY38" s="109">
        <v>15.752090121065375</v>
      </c>
      <c r="BZ38" s="109">
        <v>90.199090121065367</v>
      </c>
      <c r="CA38" s="109">
        <v>69.677999999999997</v>
      </c>
      <c r="CB38" s="109">
        <v>40.227280048426145</v>
      </c>
      <c r="CC38" s="109">
        <v>30</v>
      </c>
      <c r="CD38" s="109">
        <v>10.5</v>
      </c>
      <c r="CE38" s="109">
        <v>44</v>
      </c>
      <c r="CF38" s="111">
        <v>20.5</v>
      </c>
      <c r="CG38" s="111">
        <v>27.927455786924931</v>
      </c>
      <c r="CH38" s="111">
        <v>30.164177191283287</v>
      </c>
      <c r="CI38" s="111">
        <v>49.306877191283291</v>
      </c>
      <c r="CJ38" s="111">
        <v>100.99928740920096</v>
      </c>
      <c r="CK38" s="111">
        <v>21.9</v>
      </c>
      <c r="CL38" s="58">
        <v>36.774924406779661</v>
      </c>
      <c r="CM38" s="58">
        <v>32.803919951573853</v>
      </c>
      <c r="CN38" s="58">
        <v>100.2175556416465</v>
      </c>
      <c r="CO38" s="58">
        <v>6</v>
      </c>
      <c r="CP38" s="58">
        <v>67.7</v>
      </c>
      <c r="CQ38" s="58">
        <v>133.76703400479624</v>
      </c>
      <c r="CR38" s="58">
        <v>102.75733007194243</v>
      </c>
      <c r="CS38" s="58">
        <v>54.373829976019181</v>
      </c>
      <c r="CT38" s="58">
        <v>76.899770215827346</v>
      </c>
      <c r="CU38" s="58">
        <v>526.27814198547219</v>
      </c>
      <c r="CV38" s="58">
        <v>142.23205793765001</v>
      </c>
      <c r="CW38" s="58">
        <v>23.256135347721802</v>
      </c>
      <c r="CX38" s="112">
        <v>38.08650071942445</v>
      </c>
      <c r="CY38" s="112">
        <v>75.45440309927362</v>
      </c>
      <c r="CZ38" s="112">
        <v>179.10592215827347</v>
      </c>
      <c r="DA38" s="112">
        <v>90.923998465227811</v>
      </c>
      <c r="DB38" s="112">
        <v>40.165772997601913</v>
      </c>
      <c r="DC38" s="89">
        <v>61.606226810551554</v>
      </c>
      <c r="DD38" s="101">
        <v>27.921352517985611</v>
      </c>
      <c r="DE38" s="101">
        <v>273.98552733812949</v>
      </c>
      <c r="DF38" s="101">
        <v>30.749026378896883</v>
      </c>
      <c r="DG38" s="101">
        <v>199.21464700239812</v>
      </c>
      <c r="DH38" s="101">
        <v>628.52637889688253</v>
      </c>
      <c r="DI38" s="116">
        <v>71.884940047961635</v>
      </c>
      <c r="DJ38" s="101">
        <v>61.121870503597123</v>
      </c>
      <c r="DK38" s="101">
        <v>93.507549160671445</v>
      </c>
      <c r="DL38" s="101">
        <v>20.971817745803357</v>
      </c>
      <c r="DM38" s="101">
        <v>23.38768824940048</v>
      </c>
      <c r="DN38" s="101">
        <v>33.945654676258997</v>
      </c>
      <c r="DO38" s="101">
        <v>48.453669064748254</v>
      </c>
      <c r="DP38" s="101">
        <v>36.163179856115107</v>
      </c>
      <c r="DQ38" s="101">
        <v>35.08045563549166</v>
      </c>
      <c r="DR38" s="101">
        <v>15.986786570743405</v>
      </c>
      <c r="DS38" s="101">
        <v>70.686071942446105</v>
      </c>
      <c r="DT38" s="101">
        <v>5.3872422062350127</v>
      </c>
      <c r="DU38" s="101">
        <v>206.24953956834531</v>
      </c>
      <c r="DV38" s="101">
        <v>161.47228258992806</v>
      </c>
      <c r="DW38" s="101">
        <v>8.2779376498800961</v>
      </c>
      <c r="DX38" s="101">
        <v>36.911880095923259</v>
      </c>
      <c r="DY38" s="101">
        <v>126.03335731414869</v>
      </c>
      <c r="DZ38" s="101">
        <v>64.462877697841733</v>
      </c>
      <c r="EA38" s="101">
        <v>55.521395683453235</v>
      </c>
      <c r="EB38" s="101">
        <v>86.002896882494056</v>
      </c>
      <c r="EC38" s="101">
        <v>26.406364508393285</v>
      </c>
      <c r="ED38" s="101">
        <v>51.361443645083988</v>
      </c>
      <c r="EE38" s="101">
        <v>170.37975539568345</v>
      </c>
      <c r="EF38" s="76">
        <v>254.40439328537175</v>
      </c>
      <c r="EG38" s="129">
        <v>133.12818705035971</v>
      </c>
      <c r="EH38" s="101">
        <v>143.85301199040768</v>
      </c>
      <c r="EI38" s="101">
        <v>154.15503117505997</v>
      </c>
      <c r="EJ38" s="101">
        <v>510.21152997601916</v>
      </c>
      <c r="EK38" s="101">
        <v>37.934714628297414</v>
      </c>
      <c r="EL38" s="101">
        <v>28.241549160671465</v>
      </c>
      <c r="EM38" s="101">
        <v>118.42654676258994</v>
      </c>
      <c r="EN38" s="101">
        <v>64.595793764988017</v>
      </c>
      <c r="EO38" s="159">
        <v>168.21954436450847</v>
      </c>
      <c r="EP38" s="159">
        <v>126.25867146282974</v>
      </c>
      <c r="EQ38" s="159">
        <v>77.230925659472433</v>
      </c>
      <c r="ER38" s="159">
        <v>43.080959232613907</v>
      </c>
      <c r="ES38" s="159">
        <v>260.72835011990406</v>
      </c>
      <c r="ET38" s="159">
        <v>97.540824940047955</v>
      </c>
      <c r="EU38" s="159">
        <v>37.787971223021579</v>
      </c>
      <c r="EV38" s="159">
        <v>18.445429256594725</v>
      </c>
      <c r="EW38" s="159">
        <v>38.197251798561147</v>
      </c>
      <c r="EX38" s="159">
        <v>61.137592326139085</v>
      </c>
      <c r="EY38" s="159">
        <v>70.302244604316542</v>
      </c>
      <c r="EZ38" s="159">
        <v>51.616585131894482</v>
      </c>
      <c r="FA38" s="159">
        <v>229.35892086330946</v>
      </c>
      <c r="FB38" s="159">
        <v>301.14883932853718</v>
      </c>
      <c r="FC38" s="159">
        <v>174.33881055155882</v>
      </c>
      <c r="FD38" s="159">
        <v>90.243299760191846</v>
      </c>
      <c r="FE38" s="159">
        <v>430.08754436450852</v>
      </c>
      <c r="WOD38" s="103"/>
      <c r="WOE38" s="103"/>
    </row>
    <row r="39" spans="1:161 15940:15943" s="142" customFormat="1" ht="12.75">
      <c r="A39" s="135"/>
      <c r="B39" s="136" t="s">
        <v>245</v>
      </c>
      <c r="C39" s="137" t="s">
        <v>246</v>
      </c>
      <c r="D39" s="138" t="s">
        <v>94</v>
      </c>
      <c r="E39" s="139" t="s">
        <v>76</v>
      </c>
      <c r="F39" s="140">
        <f>F38+F37+F29+F21</f>
        <v>109478.49999999999</v>
      </c>
      <c r="G39" s="140">
        <f t="shared" ref="G39:BR39" si="18">G38+G37+G29+G21</f>
        <v>124059.9</v>
      </c>
      <c r="H39" s="140">
        <f t="shared" si="18"/>
        <v>138688.20000000001</v>
      </c>
      <c r="I39" s="140">
        <f t="shared" si="18"/>
        <v>137637.40000000002</v>
      </c>
      <c r="J39" s="140">
        <f t="shared" si="18"/>
        <v>177651.49999999997</v>
      </c>
      <c r="K39" s="140">
        <f t="shared" si="18"/>
        <v>170182.10000000003</v>
      </c>
      <c r="L39" s="140">
        <f t="shared" si="18"/>
        <v>133241.90000000002</v>
      </c>
      <c r="M39" s="140">
        <f t="shared" si="18"/>
        <v>154563.5</v>
      </c>
      <c r="N39" s="140">
        <f t="shared" si="18"/>
        <v>162640.70000000001</v>
      </c>
      <c r="O39" s="140">
        <f t="shared" si="18"/>
        <v>147989.90000000002</v>
      </c>
      <c r="P39" s="140">
        <f t="shared" si="18"/>
        <v>164518.5</v>
      </c>
      <c r="Q39" s="140">
        <f t="shared" si="18"/>
        <v>142215.29999999999</v>
      </c>
      <c r="R39" s="140">
        <f t="shared" si="18"/>
        <v>165968.19999999998</v>
      </c>
      <c r="S39" s="140">
        <f t="shared" si="18"/>
        <v>140145.63</v>
      </c>
      <c r="T39" s="140">
        <f t="shared" si="18"/>
        <v>171765.25</v>
      </c>
      <c r="U39" s="140">
        <f t="shared" si="18"/>
        <v>175572.1</v>
      </c>
      <c r="V39" s="140">
        <f t="shared" si="18"/>
        <v>144426.1456783883</v>
      </c>
      <c r="W39" s="140">
        <f t="shared" si="18"/>
        <v>155568.5</v>
      </c>
      <c r="X39" s="140">
        <f t="shared" si="18"/>
        <v>159998.59999999998</v>
      </c>
      <c r="Y39" s="140">
        <f t="shared" si="18"/>
        <v>142710</v>
      </c>
      <c r="Z39" s="140">
        <f t="shared" si="18"/>
        <v>146726.40000000002</v>
      </c>
      <c r="AA39" s="140">
        <f t="shared" si="18"/>
        <v>191616.90000000002</v>
      </c>
      <c r="AB39" s="140">
        <f t="shared" si="18"/>
        <v>184084.09999999998</v>
      </c>
      <c r="AC39" s="140">
        <f t="shared" si="18"/>
        <v>210220.1</v>
      </c>
      <c r="AD39" s="140">
        <f t="shared" si="18"/>
        <v>180070.272</v>
      </c>
      <c r="AE39" s="140">
        <f t="shared" si="18"/>
        <v>131300.1</v>
      </c>
      <c r="AF39" s="140">
        <f t="shared" si="18"/>
        <v>142344.37700000001</v>
      </c>
      <c r="AG39" s="140">
        <f t="shared" si="18"/>
        <v>169780.1</v>
      </c>
      <c r="AH39" s="140">
        <f t="shared" si="18"/>
        <v>141627.20000000001</v>
      </c>
      <c r="AI39" s="140">
        <f t="shared" si="18"/>
        <v>147918.08299999998</v>
      </c>
      <c r="AJ39" s="140">
        <f t="shared" si="18"/>
        <v>156122.73699999999</v>
      </c>
      <c r="AK39" s="140">
        <f t="shared" si="18"/>
        <v>133454.23000000001</v>
      </c>
      <c r="AL39" s="140">
        <f t="shared" si="18"/>
        <v>161269.1</v>
      </c>
      <c r="AM39" s="140">
        <f t="shared" si="18"/>
        <v>168647.6</v>
      </c>
      <c r="AN39" s="140">
        <f t="shared" si="18"/>
        <v>181281.8</v>
      </c>
      <c r="AO39" s="140">
        <f t="shared" si="18"/>
        <v>152075.42200000002</v>
      </c>
      <c r="AP39" s="140">
        <f t="shared" si="18"/>
        <v>148712.4</v>
      </c>
      <c r="AQ39" s="140">
        <f t="shared" si="18"/>
        <v>110207.40000000001</v>
      </c>
      <c r="AR39" s="140">
        <f t="shared" si="18"/>
        <v>145019.17099999997</v>
      </c>
      <c r="AS39" s="140">
        <f t="shared" si="18"/>
        <v>134400</v>
      </c>
      <c r="AT39" s="140">
        <f t="shared" si="18"/>
        <v>135067.20000000001</v>
      </c>
      <c r="AU39" s="140">
        <f t="shared" si="18"/>
        <v>170043.2</v>
      </c>
      <c r="AV39" s="140">
        <f t="shared" si="18"/>
        <v>159840.9</v>
      </c>
      <c r="AW39" s="140">
        <f t="shared" si="18"/>
        <v>149752.1</v>
      </c>
      <c r="AX39" s="140">
        <f t="shared" si="18"/>
        <v>154587.5</v>
      </c>
      <c r="AY39" s="140">
        <f t="shared" si="18"/>
        <v>170673.5</v>
      </c>
      <c r="AZ39" s="140">
        <f t="shared" si="18"/>
        <v>166122.79999999999</v>
      </c>
      <c r="BA39" s="140">
        <f t="shared" si="18"/>
        <v>138536.6</v>
      </c>
      <c r="BB39" s="140">
        <f t="shared" si="18"/>
        <v>125543.1</v>
      </c>
      <c r="BC39" s="140">
        <f t="shared" si="18"/>
        <v>120548</v>
      </c>
      <c r="BD39" s="140">
        <f t="shared" si="18"/>
        <v>130559</v>
      </c>
      <c r="BE39" s="140">
        <f t="shared" si="18"/>
        <v>139218.4</v>
      </c>
      <c r="BF39" s="140">
        <f t="shared" si="18"/>
        <v>118232.1</v>
      </c>
      <c r="BG39" s="140">
        <f t="shared" si="18"/>
        <v>139827.5</v>
      </c>
      <c r="BH39" s="140">
        <f t="shared" si="18"/>
        <v>122565.76000000001</v>
      </c>
      <c r="BI39" s="140">
        <f t="shared" si="18"/>
        <v>119891.5</v>
      </c>
      <c r="BJ39" s="140">
        <f t="shared" si="18"/>
        <v>113415.4</v>
      </c>
      <c r="BK39" s="140">
        <f t="shared" si="18"/>
        <v>122569.29999999999</v>
      </c>
      <c r="BL39" s="140">
        <f t="shared" si="18"/>
        <v>102446.40000000001</v>
      </c>
      <c r="BM39" s="140">
        <f t="shared" si="18"/>
        <v>129362.8</v>
      </c>
      <c r="BN39" s="140">
        <f t="shared" si="18"/>
        <v>92895.820889699986</v>
      </c>
      <c r="BO39" s="140">
        <f t="shared" si="18"/>
        <v>107068.19679538743</v>
      </c>
      <c r="BP39" s="140">
        <f t="shared" si="18"/>
        <v>111053.09360293949</v>
      </c>
      <c r="BQ39" s="140">
        <f t="shared" si="18"/>
        <v>124540.95257375835</v>
      </c>
      <c r="BR39" s="140">
        <f t="shared" si="18"/>
        <v>126860.9486147102</v>
      </c>
      <c r="BS39" s="140">
        <f t="shared" ref="BS39:EF39" si="19">BS38+BS37+BS29+BS21</f>
        <v>135585.79156042763</v>
      </c>
      <c r="BT39" s="140">
        <f t="shared" si="19"/>
        <v>112427.67079157362</v>
      </c>
      <c r="BU39" s="140">
        <f t="shared" si="19"/>
        <v>119464.14368653728</v>
      </c>
      <c r="BV39" s="140">
        <f t="shared" si="19"/>
        <v>115903.85484318639</v>
      </c>
      <c r="BW39" s="140">
        <f t="shared" si="19"/>
        <v>139042.80429692814</v>
      </c>
      <c r="BX39" s="140">
        <f t="shared" si="19"/>
        <v>134964.34853537584</v>
      </c>
      <c r="BY39" s="140">
        <f t="shared" si="19"/>
        <v>138218.99636937288</v>
      </c>
      <c r="BZ39" s="140">
        <f t="shared" si="19"/>
        <v>129682.46713091711</v>
      </c>
      <c r="CA39" s="140">
        <f t="shared" si="19"/>
        <v>111462.78594305308</v>
      </c>
      <c r="CB39" s="140">
        <f t="shared" si="19"/>
        <v>135939.0123451768</v>
      </c>
      <c r="CC39" s="140">
        <f t="shared" si="19"/>
        <v>106314.03934966103</v>
      </c>
      <c r="CD39" s="140">
        <f t="shared" si="19"/>
        <v>145619.24790273787</v>
      </c>
      <c r="CE39" s="140">
        <f t="shared" si="19"/>
        <v>156560.66220571968</v>
      </c>
      <c r="CF39" s="140">
        <f t="shared" si="19"/>
        <v>130376.36797723005</v>
      </c>
      <c r="CG39" s="140">
        <f t="shared" si="19"/>
        <v>143147.92682441647</v>
      </c>
      <c r="CH39" s="140">
        <f t="shared" si="19"/>
        <v>129476.39074525615</v>
      </c>
      <c r="CI39" s="140">
        <f t="shared" si="19"/>
        <v>134792.93797399785</v>
      </c>
      <c r="CJ39" s="140">
        <f t="shared" si="19"/>
        <v>174030.00844278751</v>
      </c>
      <c r="CK39" s="140">
        <f t="shared" si="19"/>
        <v>140065.33113680233</v>
      </c>
      <c r="CL39" s="140">
        <f t="shared" si="19"/>
        <v>185295.02688397036</v>
      </c>
      <c r="CM39" s="140">
        <f t="shared" si="19"/>
        <v>149108.59909113729</v>
      </c>
      <c r="CN39" s="140">
        <f t="shared" si="19"/>
        <v>154524.92336403934</v>
      </c>
      <c r="CO39" s="140">
        <f t="shared" si="19"/>
        <v>205613.74860053812</v>
      </c>
      <c r="CP39" s="140">
        <f t="shared" si="19"/>
        <v>162989.89625085908</v>
      </c>
      <c r="CQ39" s="140">
        <f t="shared" si="19"/>
        <v>190980.59785427534</v>
      </c>
      <c r="CR39" s="140">
        <f t="shared" si="19"/>
        <v>283719.8778750624</v>
      </c>
      <c r="CS39" s="140">
        <f t="shared" si="19"/>
        <v>188852.82973523188</v>
      </c>
      <c r="CT39" s="140">
        <f t="shared" si="19"/>
        <v>168844.14986708987</v>
      </c>
      <c r="CU39" s="140">
        <f t="shared" si="19"/>
        <v>207314.29255894697</v>
      </c>
      <c r="CV39" s="140">
        <f t="shared" si="19"/>
        <v>331236.31472274766</v>
      </c>
      <c r="CW39" s="140">
        <f t="shared" si="19"/>
        <v>172206.41354347178</v>
      </c>
      <c r="CX39" s="140">
        <f t="shared" si="19"/>
        <v>244716.59625247074</v>
      </c>
      <c r="CY39" s="140">
        <f t="shared" si="19"/>
        <v>195138.68152876516</v>
      </c>
      <c r="CZ39" s="140">
        <f t="shared" si="19"/>
        <v>212423.95870824938</v>
      </c>
      <c r="DA39" s="140">
        <f t="shared" si="19"/>
        <v>209121.03770896886</v>
      </c>
      <c r="DB39" s="140">
        <f t="shared" si="19"/>
        <v>274522.07009865704</v>
      </c>
      <c r="DC39" s="140">
        <f t="shared" si="19"/>
        <v>262862.85676844127</v>
      </c>
      <c r="DD39" s="140">
        <f t="shared" si="19"/>
        <v>194839.20993573143</v>
      </c>
      <c r="DE39" s="140">
        <f t="shared" si="19"/>
        <v>233850.42289726611</v>
      </c>
      <c r="DF39" s="140">
        <f t="shared" si="19"/>
        <v>1226392.1453417335</v>
      </c>
      <c r="DG39" s="140">
        <f t="shared" si="19"/>
        <v>378242.58060164703</v>
      </c>
      <c r="DH39" s="140">
        <f t="shared" si="19"/>
        <v>326284.07708953286</v>
      </c>
      <c r="DI39" s="140">
        <f t="shared" si="19"/>
        <v>269551.30216050742</v>
      </c>
      <c r="DJ39" s="140">
        <f t="shared" si="19"/>
        <v>242059.2842354087</v>
      </c>
      <c r="DK39" s="140">
        <f t="shared" si="19"/>
        <v>183931.81466167138</v>
      </c>
      <c r="DL39" s="140">
        <f t="shared" si="19"/>
        <v>216884.17537361168</v>
      </c>
      <c r="DM39" s="140">
        <f t="shared" si="19"/>
        <v>278453.51936032576</v>
      </c>
      <c r="DN39" s="140">
        <f t="shared" si="19"/>
        <v>134743.3730853578</v>
      </c>
      <c r="DO39" s="140">
        <f t="shared" si="19"/>
        <v>136907.65779013402</v>
      </c>
      <c r="DP39" s="140">
        <f t="shared" si="19"/>
        <v>167080.67009150851</v>
      </c>
      <c r="DQ39" s="140">
        <f t="shared" si="19"/>
        <v>151648.1638086474</v>
      </c>
      <c r="DR39" s="140">
        <f t="shared" si="19"/>
        <v>154082.99985479424</v>
      </c>
      <c r="DS39" s="140">
        <f t="shared" si="19"/>
        <v>168177.26480498296</v>
      </c>
      <c r="DT39" s="140">
        <f t="shared" si="19"/>
        <v>198457.45243772189</v>
      </c>
      <c r="DU39" s="140">
        <f t="shared" si="19"/>
        <v>208777.08540522089</v>
      </c>
      <c r="DV39" s="140">
        <f t="shared" si="19"/>
        <v>174546.74138205868</v>
      </c>
      <c r="DW39" s="140">
        <f t="shared" si="19"/>
        <v>180643.92406480544</v>
      </c>
      <c r="DX39" s="140">
        <f t="shared" si="19"/>
        <v>209370.04302118812</v>
      </c>
      <c r="DY39" s="140">
        <f t="shared" si="19"/>
        <v>202683.40724233759</v>
      </c>
      <c r="DZ39" s="140">
        <f t="shared" si="19"/>
        <v>224431.32090796583</v>
      </c>
      <c r="EA39" s="140">
        <f t="shared" si="19"/>
        <v>232377.1611313505</v>
      </c>
      <c r="EB39" s="140">
        <f>EB38+EB37+EB29+EB21</f>
        <v>252056.57816841963</v>
      </c>
      <c r="EC39" s="140">
        <f t="shared" si="19"/>
        <v>234827.9550567508</v>
      </c>
      <c r="ED39" s="140">
        <f t="shared" si="19"/>
        <v>265333.3809791003</v>
      </c>
      <c r="EE39" s="140">
        <f t="shared" si="19"/>
        <v>1897459.5567544401</v>
      </c>
      <c r="EF39" s="140">
        <f t="shared" si="19"/>
        <v>254629.58696822106</v>
      </c>
      <c r="EG39" s="140">
        <f t="shared" ref="EG39:FB39" si="20">EG38+EG37+EG29+EG21</f>
        <v>236334.60525095629</v>
      </c>
      <c r="EH39" s="140">
        <f t="shared" si="20"/>
        <v>235964.53967808536</v>
      </c>
      <c r="EI39" s="140">
        <f t="shared" si="20"/>
        <v>243689.31080572784</v>
      </c>
      <c r="EJ39" s="140">
        <f t="shared" si="20"/>
        <v>262485.71737163939</v>
      </c>
      <c r="EK39" s="140">
        <f t="shared" si="20"/>
        <v>269175.58137761609</v>
      </c>
      <c r="EL39" s="140">
        <f t="shared" si="20"/>
        <v>409637.80137725046</v>
      </c>
      <c r="EM39" s="140">
        <f t="shared" si="20"/>
        <v>327256.66026305233</v>
      </c>
      <c r="EN39" s="140">
        <f t="shared" si="20"/>
        <v>298926.31178180239</v>
      </c>
      <c r="EO39" s="140">
        <f t="shared" si="20"/>
        <v>322574.13868178253</v>
      </c>
      <c r="EP39" s="140">
        <f t="shared" si="20"/>
        <v>313019.80299310724</v>
      </c>
      <c r="EQ39" s="140">
        <f t="shared" si="20"/>
        <v>274447.09726557159</v>
      </c>
      <c r="ER39" s="140">
        <f t="shared" si="20"/>
        <v>338724.95241436065</v>
      </c>
      <c r="ES39" s="140">
        <f t="shared" si="20"/>
        <v>313773.8679571707</v>
      </c>
      <c r="ET39" s="140">
        <f t="shared" si="20"/>
        <v>318698.89675417519</v>
      </c>
      <c r="EU39" s="140">
        <f t="shared" si="20"/>
        <v>306463.81431106228</v>
      </c>
      <c r="EV39" s="140">
        <f t="shared" si="20"/>
        <v>357042.51540631731</v>
      </c>
      <c r="EW39" s="140">
        <f t="shared" si="20"/>
        <v>2069514.1503399769</v>
      </c>
      <c r="EX39" s="140">
        <f t="shared" si="20"/>
        <v>339586.73856588989</v>
      </c>
      <c r="EY39" s="140">
        <f t="shared" si="20"/>
        <v>325425.4650331306</v>
      </c>
      <c r="EZ39" s="140">
        <f t="shared" si="20"/>
        <v>290058.13158993522</v>
      </c>
      <c r="FA39" s="140">
        <f t="shared" si="20"/>
        <v>553081.97626017802</v>
      </c>
      <c r="FB39" s="140">
        <f t="shared" si="20"/>
        <v>473233.32667549473</v>
      </c>
      <c r="FC39" s="140">
        <f t="shared" ref="FC39" si="21">FC38+FC37+FC29+FC21</f>
        <v>554204.01850401564</v>
      </c>
      <c r="FD39" s="140">
        <f t="shared" ref="FD39:FE39" si="22">FD38+FD37+FD29+FD21</f>
        <v>482333.69683899899</v>
      </c>
      <c r="FE39" s="140">
        <f t="shared" si="22"/>
        <v>553503.90435101069</v>
      </c>
      <c r="WOD39" s="141"/>
      <c r="WOE39" s="141"/>
    </row>
    <row r="40" spans="1:161 15940:15943" s="102" customFormat="1" ht="12.75">
      <c r="A40" s="104"/>
      <c r="B40" s="104"/>
      <c r="C40" s="104"/>
      <c r="DI40" s="117"/>
      <c r="DY40" s="101"/>
      <c r="DZ40" s="101"/>
      <c r="EF40" s="101"/>
      <c r="EH40" s="101"/>
      <c r="EQ40" s="159"/>
      <c r="ER40" s="165"/>
      <c r="ET40" s="165"/>
      <c r="EV40" s="165"/>
      <c r="EX40" s="165"/>
      <c r="FA40" s="165"/>
      <c r="FB40" s="159"/>
      <c r="FE40" s="159"/>
      <c r="WOB40" s="103"/>
      <c r="WOC40" s="103"/>
    </row>
    <row r="41" spans="1:161 15940:15943" s="102" customFormat="1" ht="12.75">
      <c r="A41" s="104"/>
      <c r="B41" s="104"/>
      <c r="C41" s="104"/>
      <c r="DI41" s="117"/>
      <c r="DY41" s="101"/>
      <c r="DZ41" s="101"/>
      <c r="ED41" s="152"/>
      <c r="EF41" s="101"/>
      <c r="EH41" s="101"/>
      <c r="EI41" s="152"/>
      <c r="EQ41" s="159"/>
      <c r="ER41" s="165"/>
      <c r="ET41" s="165"/>
      <c r="EV41" s="165"/>
      <c r="EX41" s="165"/>
      <c r="FA41" s="165"/>
      <c r="FB41" s="159"/>
      <c r="FE41" s="159"/>
      <c r="WOB41" s="103"/>
      <c r="WOC41" s="103"/>
    </row>
    <row r="42" spans="1:161 15940:15943" s="102" customFormat="1" ht="12.75">
      <c r="A42" s="104"/>
      <c r="B42" s="104"/>
      <c r="C42" s="104"/>
      <c r="DI42" s="117"/>
      <c r="DJ42" s="150"/>
      <c r="DV42" s="101"/>
      <c r="DW42" s="101"/>
      <c r="DX42" s="101"/>
      <c r="DY42" s="101"/>
      <c r="DZ42" s="101"/>
      <c r="EE42" s="152"/>
      <c r="EF42" s="101"/>
      <c r="EH42" s="101"/>
      <c r="EQ42" s="159"/>
      <c r="ER42" s="165"/>
      <c r="ET42" s="165"/>
      <c r="EV42" s="165"/>
      <c r="EX42" s="165"/>
      <c r="FA42" s="165"/>
      <c r="FB42" s="159"/>
      <c r="FE42" s="159"/>
      <c r="WOB42" s="103"/>
      <c r="WOC42" s="103"/>
    </row>
    <row r="43" spans="1:161 15940:15943" s="102" customFormat="1" ht="12.75">
      <c r="A43" s="104"/>
      <c r="B43" s="104"/>
      <c r="C43" s="104"/>
      <c r="DI43" s="117"/>
      <c r="DJ43" s="150"/>
      <c r="DX43" s="147"/>
      <c r="DY43" s="101"/>
      <c r="DZ43" s="101"/>
      <c r="EF43" s="101"/>
      <c r="EH43" s="101"/>
      <c r="EQ43" s="159"/>
      <c r="ER43" s="165"/>
      <c r="ET43" s="165"/>
      <c r="EV43" s="165"/>
      <c r="EX43" s="165"/>
      <c r="FA43" s="165"/>
      <c r="FB43" s="159"/>
      <c r="FE43" s="159"/>
      <c r="WOB43" s="103"/>
      <c r="WOC43" s="103"/>
    </row>
    <row r="44" spans="1:161 15940:15943" s="102" customFormat="1" ht="12.75">
      <c r="A44" s="104"/>
      <c r="B44" s="104"/>
      <c r="C44" s="104"/>
      <c r="DI44" s="117"/>
      <c r="DJ44" s="150"/>
      <c r="DY44" s="101"/>
      <c r="DZ44" s="101"/>
      <c r="EF44" s="101"/>
      <c r="EH44" s="101"/>
      <c r="EQ44" s="159"/>
      <c r="ER44" s="165"/>
      <c r="ET44" s="165"/>
      <c r="EV44" s="165"/>
      <c r="EX44" s="165"/>
      <c r="FA44" s="165"/>
      <c r="FB44" s="159"/>
      <c r="FE44" s="159"/>
      <c r="WOB44" s="103"/>
      <c r="WOC44" s="103"/>
    </row>
    <row r="45" spans="1:161 15940:15943" s="102" customFormat="1" ht="12.75">
      <c r="A45" s="104"/>
      <c r="B45" s="104"/>
      <c r="C45" s="104"/>
      <c r="DI45" s="117"/>
      <c r="DJ45" s="150"/>
      <c r="DY45" s="101"/>
      <c r="DZ45" s="101"/>
      <c r="EF45" s="101"/>
      <c r="EH45" s="101"/>
      <c r="EQ45" s="159"/>
      <c r="ER45" s="165"/>
      <c r="ET45" s="165"/>
      <c r="EV45" s="165"/>
      <c r="EX45" s="165"/>
      <c r="FA45" s="165"/>
      <c r="FB45" s="159"/>
      <c r="FE45" s="159"/>
      <c r="WOB45" s="103"/>
      <c r="WOC45" s="103"/>
    </row>
    <row r="46" spans="1:161 15940:15943" s="102" customFormat="1" ht="12.75">
      <c r="A46" s="104"/>
      <c r="B46" s="104"/>
      <c r="C46" s="104"/>
      <c r="DI46" s="117"/>
      <c r="DJ46" s="150"/>
      <c r="DY46" s="101"/>
      <c r="DZ46" s="101"/>
      <c r="EF46" s="101"/>
      <c r="EH46" s="101"/>
      <c r="EQ46" s="159"/>
      <c r="ER46" s="165"/>
      <c r="ET46" s="165"/>
      <c r="EV46" s="165"/>
      <c r="EX46" s="165"/>
      <c r="FA46" s="165"/>
      <c r="FB46" s="159"/>
      <c r="FE46" s="159"/>
      <c r="WOB46" s="103"/>
      <c r="WOC46" s="103"/>
    </row>
    <row r="47" spans="1:161 15940:15943" s="102" customFormat="1" ht="12.75">
      <c r="A47" s="104"/>
      <c r="B47" s="104"/>
      <c r="C47" s="104"/>
      <c r="DI47" s="117"/>
      <c r="DJ47" s="150"/>
      <c r="DY47" s="101"/>
      <c r="DZ47" s="101"/>
      <c r="EF47" s="101"/>
      <c r="EH47" s="101"/>
      <c r="EQ47" s="159"/>
      <c r="ER47" s="165"/>
      <c r="ET47" s="165"/>
      <c r="EV47" s="165"/>
      <c r="EX47" s="165"/>
      <c r="FA47" s="165"/>
      <c r="FB47" s="159"/>
      <c r="FE47" s="159"/>
      <c r="WOB47" s="103"/>
      <c r="WOC47" s="103"/>
    </row>
    <row r="48" spans="1:161 15940:15943" s="102" customFormat="1" ht="12.75">
      <c r="A48" s="104"/>
      <c r="B48" s="104"/>
      <c r="C48" s="104"/>
      <c r="DI48" s="117"/>
      <c r="DJ48" s="150"/>
      <c r="DY48" s="101"/>
      <c r="DZ48" s="101"/>
      <c r="EF48" s="101"/>
      <c r="EH48" s="101"/>
      <c r="EQ48" s="159"/>
      <c r="ER48" s="165"/>
      <c r="ET48" s="165"/>
      <c r="EV48" s="165"/>
      <c r="EX48" s="165"/>
      <c r="FA48" s="165"/>
      <c r="FB48" s="159"/>
      <c r="FE48" s="159"/>
      <c r="WOB48" s="103"/>
      <c r="WOC48" s="103"/>
    </row>
    <row r="49" spans="1:161 15940:15941" s="102" customFormat="1" ht="12.75">
      <c r="A49" s="104"/>
      <c r="B49" s="104"/>
      <c r="C49" s="104"/>
      <c r="DI49" s="117"/>
      <c r="DJ49" s="150"/>
      <c r="DY49" s="101"/>
      <c r="DZ49" s="101"/>
      <c r="EF49" s="101"/>
      <c r="EH49" s="101"/>
      <c r="EQ49" s="159"/>
      <c r="ER49" s="165"/>
      <c r="ET49" s="165"/>
      <c r="EV49" s="165"/>
      <c r="EX49" s="165"/>
      <c r="FA49" s="165"/>
      <c r="FB49" s="159"/>
      <c r="FE49" s="159"/>
      <c r="WOB49" s="103"/>
      <c r="WOC49" s="103"/>
    </row>
    <row r="50" spans="1:161 15940:15941" s="102" customFormat="1" ht="12.75">
      <c r="A50" s="104"/>
      <c r="B50" s="104"/>
      <c r="C50" s="104"/>
      <c r="DI50" s="117"/>
      <c r="DJ50" s="150"/>
      <c r="DY50" s="101"/>
      <c r="DZ50" s="101"/>
      <c r="EF50" s="101"/>
      <c r="EH50" s="101"/>
      <c r="EQ50" s="159"/>
      <c r="ER50" s="165"/>
      <c r="ET50" s="165"/>
      <c r="EV50" s="165"/>
      <c r="EX50" s="165"/>
      <c r="FA50" s="165"/>
      <c r="FB50" s="159"/>
      <c r="FE50" s="159"/>
      <c r="WOB50" s="103"/>
      <c r="WOC50" s="103"/>
    </row>
    <row r="51" spans="1:161 15940:15941" s="102" customFormat="1" ht="12.75">
      <c r="A51" s="104"/>
      <c r="B51" s="104"/>
      <c r="C51" s="104"/>
      <c r="DI51" s="117"/>
      <c r="DJ51" s="150"/>
      <c r="DY51" s="101"/>
      <c r="DZ51" s="101"/>
      <c r="EF51" s="101"/>
      <c r="EH51" s="101"/>
      <c r="EQ51" s="159"/>
      <c r="ER51" s="165"/>
      <c r="ET51" s="165"/>
      <c r="EV51" s="165"/>
      <c r="EX51" s="165"/>
      <c r="FA51" s="165"/>
      <c r="FB51" s="159"/>
      <c r="FE51" s="159"/>
      <c r="WOB51" s="103"/>
      <c r="WOC51" s="103"/>
    </row>
    <row r="52" spans="1:161 15940:15941" s="102" customFormat="1" ht="12.75">
      <c r="A52" s="104"/>
      <c r="B52" s="104"/>
      <c r="C52" s="104"/>
      <c r="DI52" s="117"/>
      <c r="DJ52" s="150"/>
      <c r="DY52" s="101"/>
      <c r="DZ52" s="101"/>
      <c r="EF52" s="101"/>
      <c r="EH52" s="101"/>
      <c r="EQ52" s="159"/>
      <c r="ER52" s="165"/>
      <c r="ET52" s="165"/>
      <c r="EV52" s="165"/>
      <c r="EX52" s="165"/>
      <c r="FA52" s="165"/>
      <c r="FB52" s="159"/>
      <c r="FE52" s="159"/>
      <c r="WOB52" s="103"/>
      <c r="WOC52" s="103"/>
    </row>
    <row r="53" spans="1:161 15940:15941" s="102" customFormat="1" ht="12.75">
      <c r="A53" s="104"/>
      <c r="B53" s="104"/>
      <c r="C53" s="104"/>
      <c r="DI53" s="117"/>
      <c r="DJ53" s="150"/>
      <c r="DY53" s="101"/>
      <c r="DZ53" s="101"/>
      <c r="EF53" s="101"/>
      <c r="EH53" s="101"/>
      <c r="EQ53" s="159"/>
      <c r="ER53" s="165"/>
      <c r="ET53" s="165"/>
      <c r="EV53" s="165"/>
      <c r="EX53" s="165"/>
      <c r="FA53" s="165"/>
      <c r="FB53" s="159"/>
      <c r="FE53" s="159"/>
      <c r="WOB53" s="103"/>
      <c r="WOC53" s="103"/>
    </row>
    <row r="54" spans="1:161 15940:15941" s="102" customFormat="1" ht="12.75">
      <c r="A54" s="104"/>
      <c r="B54" s="104"/>
      <c r="C54" s="104"/>
      <c r="DI54" s="117"/>
      <c r="DJ54" s="150"/>
      <c r="DY54" s="101"/>
      <c r="DZ54" s="101"/>
      <c r="EF54" s="101"/>
      <c r="EH54" s="101"/>
      <c r="EQ54" s="159"/>
      <c r="ER54" s="165"/>
      <c r="ET54" s="165"/>
      <c r="EV54" s="165"/>
      <c r="EX54" s="165"/>
      <c r="FA54" s="165"/>
      <c r="FB54" s="159"/>
      <c r="FE54" s="159"/>
      <c r="WOB54" s="103"/>
      <c r="WOC54" s="103"/>
    </row>
    <row r="55" spans="1:161 15940:15941" s="102" customFormat="1" ht="12.75">
      <c r="A55" s="104"/>
      <c r="B55" s="104"/>
      <c r="C55" s="104"/>
      <c r="DI55" s="117"/>
      <c r="DJ55" s="150"/>
      <c r="DY55" s="101"/>
      <c r="DZ55" s="101"/>
      <c r="EF55" s="101"/>
      <c r="EH55" s="101"/>
      <c r="EQ55" s="159"/>
      <c r="ER55" s="165"/>
      <c r="ET55" s="165"/>
      <c r="EV55" s="165"/>
      <c r="EX55" s="165"/>
      <c r="FA55" s="165"/>
      <c r="FB55" s="159"/>
      <c r="FE55" s="159"/>
      <c r="WOB55" s="103"/>
      <c r="WOC55" s="103"/>
    </row>
    <row r="56" spans="1:161 15940:15941" s="102" customFormat="1" ht="12.75">
      <c r="A56" s="104"/>
      <c r="B56" s="104"/>
      <c r="C56" s="104"/>
      <c r="DI56" s="117"/>
      <c r="DJ56" s="150"/>
      <c r="DY56" s="101"/>
      <c r="DZ56" s="101"/>
      <c r="EF56" s="101"/>
      <c r="EH56" s="101"/>
      <c r="EQ56" s="159"/>
      <c r="ER56" s="165"/>
      <c r="ET56" s="165"/>
      <c r="EV56" s="165"/>
      <c r="EX56" s="165"/>
      <c r="FA56" s="165"/>
      <c r="FB56" s="159"/>
      <c r="FE56" s="159"/>
      <c r="WOB56" s="103"/>
      <c r="WOC56" s="103"/>
    </row>
    <row r="57" spans="1:161 15940:15941" s="102" customFormat="1" ht="12.75">
      <c r="A57" s="104"/>
      <c r="B57" s="104"/>
      <c r="C57" s="104"/>
      <c r="DI57" s="117"/>
      <c r="DJ57" s="150"/>
      <c r="DY57" s="101"/>
      <c r="DZ57" s="101"/>
      <c r="EF57" s="101"/>
      <c r="EH57" s="101"/>
      <c r="EQ57" s="159"/>
      <c r="ER57" s="165"/>
      <c r="ET57" s="165"/>
      <c r="EV57" s="165"/>
      <c r="EX57" s="165"/>
      <c r="FA57" s="165"/>
      <c r="FB57" s="159"/>
      <c r="FE57" s="159"/>
      <c r="WOB57" s="103"/>
      <c r="WOC57" s="103"/>
    </row>
    <row r="58" spans="1:161 15940:15941" s="102" customFormat="1" ht="12.75">
      <c r="A58" s="104"/>
      <c r="B58" s="104"/>
      <c r="C58" s="104"/>
      <c r="DI58" s="117"/>
      <c r="DJ58" s="150"/>
      <c r="DY58" s="101"/>
      <c r="DZ58" s="101"/>
      <c r="EF58" s="101"/>
      <c r="EH58" s="101"/>
      <c r="EQ58" s="159"/>
      <c r="ER58" s="165"/>
      <c r="ET58" s="165"/>
      <c r="EV58" s="165"/>
      <c r="EX58" s="165"/>
      <c r="FA58" s="165"/>
      <c r="FB58" s="159"/>
      <c r="FE58" s="159"/>
      <c r="WOB58" s="103"/>
      <c r="WOC58" s="103"/>
    </row>
    <row r="59" spans="1:161 15940:15941" s="102" customFormat="1" ht="12.75">
      <c r="A59" s="104"/>
      <c r="B59" s="104"/>
      <c r="C59" s="104"/>
      <c r="DI59" s="117"/>
      <c r="DJ59" s="150"/>
      <c r="DY59" s="101"/>
      <c r="DZ59" s="101"/>
      <c r="EF59" s="101"/>
      <c r="EH59" s="101"/>
      <c r="EQ59" s="159"/>
      <c r="ER59" s="165"/>
      <c r="ET59" s="165"/>
      <c r="EV59" s="165"/>
      <c r="EX59" s="165"/>
      <c r="FA59" s="165"/>
      <c r="FB59" s="159"/>
      <c r="FE59" s="159"/>
      <c r="WOB59" s="103"/>
      <c r="WOC59" s="103"/>
    </row>
    <row r="60" spans="1:161 15940:15941" s="102" customFormat="1" ht="12.75">
      <c r="A60" s="104"/>
      <c r="B60" s="104"/>
      <c r="C60" s="104"/>
      <c r="DI60" s="117"/>
      <c r="DJ60" s="150"/>
      <c r="DY60" s="101"/>
      <c r="DZ60" s="101"/>
      <c r="EF60" s="101"/>
      <c r="EH60" s="101"/>
      <c r="EQ60" s="159"/>
      <c r="ER60" s="165"/>
      <c r="ET60" s="165"/>
      <c r="EV60" s="165"/>
      <c r="EX60" s="165"/>
      <c r="FA60" s="165"/>
      <c r="FB60" s="159"/>
      <c r="FE60" s="159"/>
      <c r="WOB60" s="103"/>
      <c r="WOC60" s="103"/>
    </row>
    <row r="61" spans="1:161 15940:15941" s="102" customFormat="1" ht="12.75">
      <c r="A61" s="104"/>
      <c r="B61" s="104"/>
      <c r="C61" s="104"/>
      <c r="DI61" s="117"/>
      <c r="DJ61" s="150"/>
      <c r="DY61" s="101"/>
      <c r="DZ61" s="101"/>
      <c r="EF61" s="101"/>
      <c r="EH61" s="101"/>
      <c r="EQ61" s="159"/>
      <c r="ER61" s="165"/>
      <c r="ET61" s="165"/>
      <c r="EV61" s="165"/>
      <c r="EX61" s="165"/>
      <c r="FA61" s="165"/>
      <c r="FB61" s="159"/>
      <c r="FE61" s="159"/>
      <c r="WOB61" s="103"/>
      <c r="WOC61" s="103"/>
    </row>
    <row r="62" spans="1:161 15940:15941" s="102" customFormat="1" ht="12.75">
      <c r="A62" s="104"/>
      <c r="B62" s="104"/>
      <c r="C62" s="104"/>
      <c r="DI62" s="117"/>
      <c r="DJ62" s="150"/>
      <c r="DY62" s="101"/>
      <c r="DZ62" s="101"/>
      <c r="EF62" s="101"/>
      <c r="EH62" s="101"/>
      <c r="EQ62" s="159"/>
      <c r="ER62" s="165"/>
      <c r="ET62" s="165"/>
      <c r="EV62" s="165"/>
      <c r="EX62" s="165"/>
      <c r="FA62" s="165"/>
      <c r="FB62" s="159"/>
      <c r="FE62" s="159"/>
      <c r="WOB62" s="103"/>
      <c r="WOC62" s="103"/>
    </row>
    <row r="63" spans="1:161 15940:15941" s="102" customFormat="1" ht="12.75">
      <c r="A63" s="104"/>
      <c r="B63" s="104"/>
      <c r="C63" s="104"/>
      <c r="DI63" s="117"/>
      <c r="DJ63" s="150"/>
      <c r="DY63" s="101"/>
      <c r="DZ63" s="101"/>
      <c r="EF63" s="101"/>
      <c r="EH63" s="101"/>
      <c r="EQ63" s="159"/>
      <c r="ER63" s="165"/>
      <c r="ET63" s="165"/>
      <c r="EV63" s="165"/>
      <c r="EX63" s="165"/>
      <c r="FA63" s="165"/>
      <c r="FB63" s="159"/>
      <c r="FE63" s="159"/>
      <c r="WOB63" s="103"/>
      <c r="WOC63" s="103"/>
    </row>
    <row r="64" spans="1:161 15940:15941" s="102" customFormat="1" ht="12.75">
      <c r="A64" s="104"/>
      <c r="B64" s="104"/>
      <c r="C64" s="104"/>
      <c r="DI64" s="117"/>
      <c r="DJ64" s="150"/>
      <c r="DY64" s="101"/>
      <c r="DZ64" s="101"/>
      <c r="EF64" s="101"/>
      <c r="EH64" s="101"/>
      <c r="EQ64" s="159"/>
      <c r="ER64" s="165"/>
      <c r="ET64" s="165"/>
      <c r="EV64" s="165"/>
      <c r="EX64" s="165"/>
      <c r="FA64" s="165"/>
      <c r="FB64" s="159"/>
      <c r="FE64" s="159"/>
      <c r="WOB64" s="103"/>
      <c r="WOC64" s="103"/>
    </row>
    <row r="65" spans="1:161 15939:15941" s="102" customFormat="1" ht="12.75">
      <c r="A65" s="104"/>
      <c r="B65" s="104"/>
      <c r="C65" s="104"/>
      <c r="DI65" s="117"/>
      <c r="DY65" s="101"/>
      <c r="DZ65" s="101"/>
      <c r="EF65" s="101"/>
      <c r="EH65" s="101"/>
      <c r="EQ65" s="159"/>
      <c r="ER65" s="165"/>
      <c r="ET65" s="165"/>
      <c r="EV65" s="165"/>
      <c r="EX65" s="165"/>
      <c r="FA65" s="165"/>
      <c r="FB65" s="159"/>
      <c r="FE65" s="159"/>
      <c r="WOB65" s="103"/>
      <c r="WOC65" s="103"/>
    </row>
    <row r="66" spans="1:161 15939:15941" s="102" customFormat="1" ht="12.75">
      <c r="A66" s="104"/>
      <c r="B66" s="104"/>
      <c r="C66" s="104"/>
      <c r="DI66" s="117"/>
      <c r="DY66" s="101"/>
      <c r="DZ66" s="101"/>
      <c r="EF66" s="101"/>
      <c r="EH66" s="101"/>
      <c r="EQ66" s="159"/>
      <c r="ER66" s="165"/>
      <c r="ET66" s="165"/>
      <c r="EV66" s="165"/>
      <c r="EX66" s="165"/>
      <c r="FA66" s="165"/>
      <c r="FB66" s="159"/>
      <c r="FE66" s="159"/>
      <c r="WOB66" s="103"/>
      <c r="WOC66" s="103"/>
    </row>
    <row r="67" spans="1:161 15939:15941" s="102" customFormat="1" ht="12.75">
      <c r="A67" s="104"/>
      <c r="B67" s="104"/>
      <c r="C67" s="104"/>
      <c r="DI67" s="117"/>
      <c r="DY67" s="101"/>
      <c r="DZ67" s="101"/>
      <c r="EF67" s="101"/>
      <c r="EH67" s="101"/>
      <c r="EQ67" s="159"/>
      <c r="ER67" s="165"/>
      <c r="ET67" s="165"/>
      <c r="EV67" s="165"/>
      <c r="EX67" s="165"/>
      <c r="FA67" s="165"/>
      <c r="FB67" s="159"/>
      <c r="FE67" s="159"/>
      <c r="WOB67" s="103"/>
      <c r="WOC67" s="103"/>
    </row>
    <row r="68" spans="1:161 15939:15941" s="102" customFormat="1" ht="12.75">
      <c r="A68" s="104"/>
      <c r="B68" s="104"/>
      <c r="C68" s="104"/>
      <c r="DI68" s="117"/>
      <c r="DY68" s="101"/>
      <c r="DZ68" s="101"/>
      <c r="EF68" s="101"/>
      <c r="EH68" s="101"/>
      <c r="EQ68" s="159"/>
      <c r="ER68" s="165"/>
      <c r="ET68" s="165"/>
      <c r="EV68" s="165"/>
      <c r="EX68" s="165"/>
      <c r="FA68" s="165"/>
      <c r="FB68" s="159"/>
      <c r="FE68" s="159"/>
      <c r="WOB68" s="103"/>
      <c r="WOC68" s="103"/>
    </row>
    <row r="69" spans="1:161 15939:15941" s="102" customFormat="1" ht="12.75">
      <c r="A69" s="104"/>
      <c r="B69" s="104"/>
      <c r="C69" s="104"/>
      <c r="DI69" s="117"/>
      <c r="DY69" s="101"/>
      <c r="DZ69" s="101"/>
      <c r="EF69" s="101"/>
      <c r="EH69" s="101"/>
      <c r="EQ69" s="159"/>
      <c r="ER69" s="165"/>
      <c r="ET69" s="165"/>
      <c r="EV69" s="165"/>
      <c r="EX69" s="165"/>
      <c r="FA69" s="165"/>
      <c r="FB69" s="159"/>
      <c r="FE69" s="159"/>
      <c r="WOB69" s="103"/>
      <c r="WOC69" s="103"/>
    </row>
    <row r="70" spans="1:161 15939:15941" s="102" customFormat="1" ht="12.75">
      <c r="A70" s="104"/>
      <c r="B70" s="104"/>
      <c r="C70" s="104"/>
      <c r="DI70" s="117"/>
      <c r="DY70" s="101"/>
      <c r="DZ70" s="101"/>
      <c r="EF70" s="101"/>
      <c r="EH70" s="101"/>
      <c r="EQ70" s="159"/>
      <c r="ER70" s="165"/>
      <c r="ET70" s="165"/>
      <c r="EV70" s="165"/>
      <c r="EX70" s="165"/>
      <c r="FA70" s="165"/>
      <c r="FB70" s="159"/>
      <c r="FE70" s="159"/>
      <c r="WOB70" s="103"/>
      <c r="WOC70" s="103"/>
    </row>
    <row r="71" spans="1:161 15939:15941">
      <c r="C71" s="21"/>
      <c r="WOA71"/>
      <c r="WOC71" s="19"/>
    </row>
    <row r="72" spans="1:161 15939:15941">
      <c r="C72" s="21"/>
      <c r="WOA72"/>
      <c r="WOC72" s="19"/>
    </row>
    <row r="73" spans="1:161 15939:15941">
      <c r="C73" s="21"/>
      <c r="WOA73"/>
      <c r="WOC73" s="19"/>
    </row>
    <row r="74" spans="1:161 15939:15941">
      <c r="C74" s="21"/>
      <c r="WOA74"/>
      <c r="WOC74" s="19"/>
    </row>
    <row r="75" spans="1:161 15939:15941">
      <c r="C75" s="21"/>
      <c r="WOA75"/>
      <c r="WOC75" s="19"/>
    </row>
    <row r="76" spans="1:161 15939:15941">
      <c r="C76" s="21"/>
      <c r="WOA76"/>
      <c r="WOC76" s="19"/>
    </row>
    <row r="77" spans="1:161 15939:15941">
      <c r="C77" s="21"/>
      <c r="WOA77"/>
      <c r="WOC77" s="19"/>
    </row>
    <row r="78" spans="1:161 15939:15941">
      <c r="C78" s="21"/>
      <c r="WOA78"/>
      <c r="WOC78" s="19"/>
    </row>
    <row r="79" spans="1:161 15939:15941">
      <c r="C79" s="21"/>
      <c r="WOA79"/>
      <c r="WOC79" s="19"/>
    </row>
    <row r="80" spans="1:161 15939:15941">
      <c r="C80" s="21"/>
      <c r="WOA80"/>
      <c r="WOC80" s="19"/>
    </row>
    <row r="81" spans="3:3 15939:15941">
      <c r="C81" s="21"/>
      <c r="WOA81"/>
      <c r="WOC81" s="19"/>
    </row>
    <row r="82" spans="3:3 15939:15941">
      <c r="C82" s="21"/>
      <c r="WOA82"/>
      <c r="WOC82" s="19"/>
    </row>
    <row r="83" spans="3:3 15939:15941">
      <c r="C83" s="21"/>
      <c r="WOA83"/>
      <c r="WOC83" s="19"/>
    </row>
    <row r="84" spans="3:3 15939:15941">
      <c r="C84" s="21"/>
      <c r="WOA84"/>
      <c r="WOC84" s="19"/>
    </row>
    <row r="85" spans="3:3 15939:15941">
      <c r="C85" s="21"/>
      <c r="WOA85"/>
      <c r="WOC85" s="19"/>
    </row>
    <row r="86" spans="3:3 15939:15941">
      <c r="C86" s="21"/>
      <c r="WOA86"/>
      <c r="WOC86" s="19"/>
    </row>
    <row r="87" spans="3:3 15939:15941">
      <c r="C87" s="21"/>
      <c r="WOA87"/>
      <c r="WOC87" s="19"/>
    </row>
    <row r="88" spans="3:3 15939:15941">
      <c r="C88" s="21"/>
      <c r="WOA88"/>
      <c r="WOC88" s="19"/>
    </row>
    <row r="89" spans="3:3 15939:15941">
      <c r="C89" s="21"/>
      <c r="WOA89"/>
      <c r="WOC89" s="19"/>
    </row>
    <row r="90" spans="3:3 15939:15941">
      <c r="C90" s="21"/>
      <c r="WOA90"/>
      <c r="WOC90" s="19"/>
    </row>
    <row r="91" spans="3:3 15939:15941">
      <c r="C91" s="21"/>
      <c r="WOA91"/>
      <c r="WOC91" s="19"/>
    </row>
    <row r="92" spans="3:3 15939:15941">
      <c r="C92" s="21"/>
      <c r="WOA92"/>
      <c r="WOC92" s="19"/>
    </row>
    <row r="93" spans="3:3 15939:15941">
      <c r="C93" s="21"/>
      <c r="WOA93"/>
      <c r="WOC93" s="19"/>
    </row>
    <row r="94" spans="3:3 15939:15941">
      <c r="C94" s="21"/>
      <c r="WOA94"/>
      <c r="WOC94" s="19"/>
    </row>
    <row r="95" spans="3:3 15939:15941">
      <c r="C95" s="21"/>
      <c r="WOA95"/>
      <c r="WOC95" s="19"/>
    </row>
    <row r="96" spans="3:3 15939:15941">
      <c r="C96" s="21"/>
      <c r="WOA96"/>
      <c r="WOC96" s="19"/>
    </row>
    <row r="97" spans="3:3 15939:15941">
      <c r="C97" s="21"/>
      <c r="WOA97"/>
      <c r="WOC97" s="19"/>
    </row>
    <row r="98" spans="3:3 15939:15941">
      <c r="C98" s="21"/>
      <c r="WOA98"/>
      <c r="WOC98" s="19"/>
    </row>
    <row r="99" spans="3:3 15939:15941">
      <c r="C99" s="21"/>
      <c r="WOA99"/>
      <c r="WOC99" s="19"/>
    </row>
    <row r="100" spans="3:3 15939:15941">
      <c r="C100" s="21"/>
      <c r="WOA100"/>
      <c r="WOC100" s="19"/>
    </row>
    <row r="101" spans="3:3 15939:15941">
      <c r="C101" s="21"/>
      <c r="WOA101"/>
      <c r="WOC101" s="19"/>
    </row>
    <row r="102" spans="3:3 15939:15941">
      <c r="C102" s="21"/>
      <c r="WOA102"/>
      <c r="WOC102" s="19"/>
    </row>
    <row r="103" spans="3:3 15939:15941">
      <c r="C103" s="21"/>
      <c r="WOA103"/>
      <c r="WOC103" s="19"/>
    </row>
    <row r="104" spans="3:3 15939:15941">
      <c r="C104" s="21"/>
      <c r="WOA104"/>
      <c r="WOC104" s="19"/>
    </row>
    <row r="105" spans="3:3 15939:15941">
      <c r="C105" s="21"/>
      <c r="WOA105"/>
      <c r="WOC105" s="19"/>
    </row>
    <row r="106" spans="3:3 15939:15941">
      <c r="C106" s="21"/>
      <c r="WOA106"/>
      <c r="WOC106" s="19"/>
    </row>
    <row r="107" spans="3:3 15939:15941">
      <c r="C107" s="21"/>
      <c r="WOA107"/>
      <c r="WOC107" s="19"/>
    </row>
    <row r="108" spans="3:3 15939:15941">
      <c r="C108" s="21"/>
      <c r="WOA108"/>
      <c r="WOC108" s="19"/>
    </row>
    <row r="109" spans="3:3 15939:15941">
      <c r="C109" s="21"/>
      <c r="WOA109"/>
      <c r="WOC109" s="19"/>
    </row>
    <row r="110" spans="3:3 15939:15941">
      <c r="C110" s="21"/>
      <c r="WOA110"/>
      <c r="WOC110" s="19"/>
    </row>
    <row r="111" spans="3:3 15939:15941">
      <c r="WOA111"/>
      <c r="WOC111" s="19"/>
    </row>
    <row r="112" spans="3:3 15939:15941">
      <c r="WOA112"/>
      <c r="WOC112" s="19"/>
    </row>
    <row r="113" spans="15939:15941">
      <c r="WOA113"/>
      <c r="WOC113" s="19"/>
    </row>
    <row r="114" spans="15939:15941">
      <c r="WOA114"/>
      <c r="WOC114" s="19"/>
    </row>
    <row r="115" spans="15939:15941">
      <c r="WOA115"/>
      <c r="WOC115" s="19"/>
    </row>
    <row r="116" spans="15939:15941">
      <c r="WOA116"/>
      <c r="WOC116" s="19"/>
    </row>
    <row r="117" spans="15939:15941">
      <c r="WOA117"/>
      <c r="WOC117" s="19"/>
    </row>
    <row r="118" spans="15939:15941">
      <c r="WOA118"/>
      <c r="WOC118" s="19"/>
    </row>
    <row r="119" spans="15939:15941">
      <c r="WOA119"/>
      <c r="WOC119" s="19"/>
    </row>
    <row r="120" spans="15939:15941">
      <c r="WOA120"/>
      <c r="WOC120" s="19"/>
    </row>
    <row r="121" spans="15939:15941">
      <c r="WOA121"/>
      <c r="WOC121" s="19"/>
    </row>
    <row r="122" spans="15939:15941">
      <c r="WOA122"/>
      <c r="WOC122" s="19"/>
    </row>
    <row r="123" spans="15939:15941">
      <c r="WOA123"/>
      <c r="WOC123" s="19"/>
    </row>
    <row r="124" spans="15939:15941">
      <c r="WOA124"/>
      <c r="WOC124" s="19"/>
    </row>
    <row r="125" spans="15939:15941">
      <c r="WOA125"/>
      <c r="WOC125" s="19"/>
    </row>
    <row r="126" spans="15939:15941">
      <c r="WOA126"/>
      <c r="WOC126" s="19"/>
    </row>
    <row r="127" spans="15939:15941">
      <c r="WOA127"/>
      <c r="WOC127" s="19"/>
    </row>
    <row r="128" spans="15939:15941">
      <c r="WOA128"/>
      <c r="WOC128" s="19"/>
    </row>
    <row r="129" spans="15939:15941">
      <c r="WOA129"/>
      <c r="WOC129" s="19"/>
    </row>
    <row r="130" spans="15939:15941">
      <c r="WOA130"/>
      <c r="WOC130" s="19"/>
    </row>
    <row r="131" spans="15939:15941">
      <c r="WOA131"/>
      <c r="WOC131" s="19"/>
    </row>
  </sheetData>
  <phoneticPr fontId="144" type="noConversion"/>
  <conditionalFormatting sqref="A13:A30">
    <cfRule type="duplicateValues" dxfId="8" priority="27"/>
  </conditionalFormatting>
  <conditionalFormatting sqref="A31:A35">
    <cfRule type="duplicateValues" dxfId="7" priority="42"/>
  </conditionalFormatting>
  <conditionalFormatting sqref="C13 C30">
    <cfRule type="duplicateValues" dxfId="6" priority="25"/>
  </conditionalFormatting>
  <conditionalFormatting sqref="C14:C29">
    <cfRule type="duplicateValues" dxfId="5" priority="8"/>
  </conditionalFormatting>
  <conditionalFormatting sqref="C31:C35 C37">
    <cfRule type="duplicateValues" dxfId="4" priority="18"/>
  </conditionalFormatting>
  <conditionalFormatting sqref="C34:C39 C30">
    <cfRule type="duplicateValues" dxfId="3" priority="1131"/>
  </conditionalFormatting>
  <conditionalFormatting sqref="C38:C39">
    <cfRule type="duplicateValues" dxfId="2" priority="1130"/>
  </conditionalFormatting>
  <conditionalFormatting sqref="C111:C1048576 C1:C10 D11">
    <cfRule type="duplicateValues" dxfId="1" priority="17"/>
  </conditionalFormatting>
  <conditionalFormatting sqref="D12">
    <cfRule type="duplicateValues" dxfId="0" priority="16"/>
  </conditionalFormatting>
  <dataValidations count="1">
    <dataValidation type="list" allowBlank="1" showInputMessage="1" showErrorMessage="1" sqref="B8" xr:uid="{00000000-0002-0000-0200-000000000000}">
      <formula1>$WQO$4:$WQO$6</formula1>
    </dataValidation>
  </dataValidation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Value_Merchandise_Exports</vt:lpstr>
      <vt:lpstr>Volume_Merchandise_Exports</vt:lpstr>
      <vt:lpstr>Merchandise_Imports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Humburg, Brett</dc:creator>
  <cp:lastModifiedBy>Vanetta Mentore</cp:lastModifiedBy>
  <cp:lastPrinted>2020-03-23T17:48:24Z</cp:lastPrinted>
  <dcterms:created xsi:type="dcterms:W3CDTF">2019-05-18T22:32:29Z</dcterms:created>
  <dcterms:modified xsi:type="dcterms:W3CDTF">2024-01-16T17:44:36Z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